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50" yWindow="-60" windowWidth="12240" windowHeight="9585" tabRatio="546" activeTab="5"/>
  </bookViews>
  <sheets>
    <sheet name="Caratula" sheetId="61" r:id="rId1"/>
    <sheet name="MPP" sheetId="58" r:id="rId2"/>
    <sheet name="IG" sheetId="63" r:id="rId3"/>
    <sheet name="ECG-13" sheetId="62" r:id="rId4"/>
    <sheet name="APP-13 A" sheetId="8" r:id="rId5"/>
    <sheet name="APP-13 B" sheetId="19" r:id="rId6"/>
    <sheet name="EPG" sheetId="53"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EJE1">[1]INICIO!$Y$166:$Y$186</definedName>
    <definedName name="_______EJE2">[1]INICIO!$Y$188:$Y$229</definedName>
    <definedName name="_______EJE3">[1]INICIO!$Y$231:$Y$247</definedName>
    <definedName name="_______EJE4">[1]INICIO!$Y$249:$Y$272</definedName>
    <definedName name="_______EJE5">[1]INICIO!$Y$274:$Y$287</definedName>
    <definedName name="_______EJE6">[1]INICIO!$Y$289:$Y$314</definedName>
    <definedName name="_______EJE7">[1]INICIO!$Y$316:$Y$356</definedName>
    <definedName name="______EJE1">[1]INICIO!$Y$166:$Y$186</definedName>
    <definedName name="______EJE2">[1]INICIO!$Y$188:$Y$229</definedName>
    <definedName name="______EJE3">[1]INICIO!$Y$231:$Y$247</definedName>
    <definedName name="______EJE4">[1]INICIO!$Y$249:$Y$272</definedName>
    <definedName name="______EJE5">[1]INICIO!$Y$274:$Y$287</definedName>
    <definedName name="______EJE6">[1]INICIO!$Y$289:$Y$314</definedName>
    <definedName name="______EJE7">[1]INICIO!$Y$316:$Y$356</definedName>
    <definedName name="_____EJE1" localSheetId="2">[1]INICIO!$Y$166:$Y$186</definedName>
    <definedName name="_____EJE1">[2]INICIO!$Y$166:$Y$186</definedName>
    <definedName name="_____EJE2" localSheetId="2">[1]INICIO!$Y$188:$Y$229</definedName>
    <definedName name="_____EJE2">[2]INICIO!$Y$188:$Y$229</definedName>
    <definedName name="_____EJE3" localSheetId="2">[1]INICIO!$Y$231:$Y$247</definedName>
    <definedName name="_____EJE3">[2]INICIO!$Y$231:$Y$247</definedName>
    <definedName name="_____EJE4" localSheetId="2">[1]INICIO!$Y$249:$Y$272</definedName>
    <definedName name="_____EJE4">[2]INICIO!$Y$249:$Y$272</definedName>
    <definedName name="_____EJE5" localSheetId="2">[1]INICIO!$Y$274:$Y$287</definedName>
    <definedName name="_____EJE5">[2]INICIO!$Y$274:$Y$287</definedName>
    <definedName name="_____EJE6" localSheetId="2">[1]INICIO!$Y$289:$Y$314</definedName>
    <definedName name="_____EJE6">[2]INICIO!$Y$289:$Y$314</definedName>
    <definedName name="_____EJE7" localSheetId="2">[1]INICIO!$Y$316:$Y$356</definedName>
    <definedName name="_____EJE7">[2]INICIO!$Y$316:$Y$356</definedName>
    <definedName name="____EJE1" localSheetId="2">[2]INICIO!$Y$166:$Y$186</definedName>
    <definedName name="____EJE1">[3]INICIO!$Y$166:$Y$186</definedName>
    <definedName name="____EJE2" localSheetId="2">[2]INICIO!$Y$188:$Y$229</definedName>
    <definedName name="____EJE2">[3]INICIO!$Y$188:$Y$229</definedName>
    <definedName name="____EJE3" localSheetId="2">[2]INICIO!$Y$231:$Y$247</definedName>
    <definedName name="____EJE3">[3]INICIO!$Y$231:$Y$247</definedName>
    <definedName name="____EJE4" localSheetId="2">[2]INICIO!$Y$249:$Y$272</definedName>
    <definedName name="____EJE4">[3]INICIO!$Y$249:$Y$272</definedName>
    <definedName name="____EJE5" localSheetId="2">[2]INICIO!$Y$274:$Y$287</definedName>
    <definedName name="____EJE5">[3]INICIO!$Y$274:$Y$287</definedName>
    <definedName name="____EJE6" localSheetId="2">[2]INICIO!$Y$289:$Y$314</definedName>
    <definedName name="____EJE6">[3]INICIO!$Y$289:$Y$314</definedName>
    <definedName name="____EJE7" localSheetId="2">[2]INICIO!$Y$316:$Y$356</definedName>
    <definedName name="____EJE7">[3]INICIO!$Y$316:$Y$356</definedName>
    <definedName name="___EJE1" localSheetId="3">[2]INICIO!$Y$166:$Y$186</definedName>
    <definedName name="___EJE1" localSheetId="2">[2]INICIO!$Y$166:$Y$186</definedName>
    <definedName name="___EJE1">[3]INICIO!$Y$166:$Y$186</definedName>
    <definedName name="___EJE2" localSheetId="3">[2]INICIO!$Y$188:$Y$229</definedName>
    <definedName name="___EJE2" localSheetId="2">[2]INICIO!$Y$188:$Y$229</definedName>
    <definedName name="___EJE2">[3]INICIO!$Y$188:$Y$229</definedName>
    <definedName name="___EJE3" localSheetId="3">[2]INICIO!$Y$231:$Y$247</definedName>
    <definedName name="___EJE3" localSheetId="2">[2]INICIO!$Y$231:$Y$247</definedName>
    <definedName name="___EJE3">[3]INICIO!$Y$231:$Y$247</definedName>
    <definedName name="___EJE4" localSheetId="3">[2]INICIO!$Y$249:$Y$272</definedName>
    <definedName name="___EJE4" localSheetId="2">[2]INICIO!$Y$249:$Y$272</definedName>
    <definedName name="___EJE4">[3]INICIO!$Y$249:$Y$272</definedName>
    <definedName name="___EJE5" localSheetId="3">[2]INICIO!$Y$274:$Y$287</definedName>
    <definedName name="___EJE5" localSheetId="2">[2]INICIO!$Y$274:$Y$287</definedName>
    <definedName name="___EJE5">[3]INICIO!$Y$274:$Y$287</definedName>
    <definedName name="___EJE6" localSheetId="3">[2]INICIO!$Y$289:$Y$314</definedName>
    <definedName name="___EJE6" localSheetId="2">[2]INICIO!$Y$289:$Y$314</definedName>
    <definedName name="___EJE6">[3]INICIO!$Y$289:$Y$314</definedName>
    <definedName name="___EJE7" localSheetId="3">[2]INICIO!$Y$316:$Y$356</definedName>
    <definedName name="___EJE7" localSheetId="2">[2]INICIO!$Y$316:$Y$356</definedName>
    <definedName name="___EJE7">[3]INICIO!$Y$316:$Y$356</definedName>
    <definedName name="__EJE1" localSheetId="3">[2]INICIO!$Y$166:$Y$186</definedName>
    <definedName name="__EJE1" localSheetId="2">[2]INICIO!$Y$166:$Y$186</definedName>
    <definedName name="__EJE1">[3]INICIO!$Y$166:$Y$186</definedName>
    <definedName name="__EJE2" localSheetId="3">[2]INICIO!$Y$188:$Y$229</definedName>
    <definedName name="__EJE2" localSheetId="2">[2]INICIO!$Y$188:$Y$229</definedName>
    <definedName name="__EJE2">[3]INICIO!$Y$188:$Y$229</definedName>
    <definedName name="__EJE3" localSheetId="3">[2]INICIO!$Y$231:$Y$247</definedName>
    <definedName name="__EJE3" localSheetId="2">[2]INICIO!$Y$231:$Y$247</definedName>
    <definedName name="__EJE3">[3]INICIO!$Y$231:$Y$247</definedName>
    <definedName name="__EJE4" localSheetId="3">[2]INICIO!$Y$249:$Y$272</definedName>
    <definedName name="__EJE4" localSheetId="2">[2]INICIO!$Y$249:$Y$272</definedName>
    <definedName name="__EJE4">[3]INICIO!$Y$249:$Y$272</definedName>
    <definedName name="__EJE5" localSheetId="3">[2]INICIO!$Y$274:$Y$287</definedName>
    <definedName name="__EJE5" localSheetId="2">[2]INICIO!$Y$274:$Y$287</definedName>
    <definedName name="__EJE5">[3]INICIO!$Y$274:$Y$287</definedName>
    <definedName name="__EJE6" localSheetId="3">[2]INICIO!$Y$289:$Y$314</definedName>
    <definedName name="__EJE6" localSheetId="2">[2]INICIO!$Y$289:$Y$314</definedName>
    <definedName name="__EJE6">[3]INICIO!$Y$289:$Y$314</definedName>
    <definedName name="__EJE7" localSheetId="3">[2]INICIO!$Y$316:$Y$356</definedName>
    <definedName name="__EJE7" localSheetId="2">[2]INICIO!$Y$316:$Y$356</definedName>
    <definedName name="__EJE7">[3]INICIO!$Y$316:$Y$356</definedName>
    <definedName name="_EJE1" localSheetId="3">[2]INICIO!$Y$166:$Y$186</definedName>
    <definedName name="_EJE1" localSheetId="2">[4]INICIO!$Y$166:$Y$186</definedName>
    <definedName name="_EJE1">[3]INICIO!$Y$166:$Y$186</definedName>
    <definedName name="_EJE2" localSheetId="3">[2]INICIO!$Y$188:$Y$229</definedName>
    <definedName name="_EJE2" localSheetId="2">[4]INICIO!$Y$188:$Y$229</definedName>
    <definedName name="_EJE2">[3]INICIO!$Y$188:$Y$229</definedName>
    <definedName name="_EJE3" localSheetId="3">[2]INICIO!$Y$231:$Y$247</definedName>
    <definedName name="_EJE3" localSheetId="2">[4]INICIO!$Y$231:$Y$247</definedName>
    <definedName name="_EJE3">[3]INICIO!$Y$231:$Y$247</definedName>
    <definedName name="_EJE4" localSheetId="3">[2]INICIO!$Y$249:$Y$272</definedName>
    <definedName name="_EJE4" localSheetId="2">[4]INICIO!$Y$249:$Y$272</definedName>
    <definedName name="_EJE4">[3]INICIO!$Y$249:$Y$272</definedName>
    <definedName name="_EJE5" localSheetId="3">[2]INICIO!$Y$274:$Y$287</definedName>
    <definedName name="_EJE5" localSheetId="2">[4]INICIO!$Y$274:$Y$287</definedName>
    <definedName name="_EJE5">[3]INICIO!$Y$274:$Y$287</definedName>
    <definedName name="_EJE6" localSheetId="3">[2]INICIO!$Y$289:$Y$314</definedName>
    <definedName name="_EJE6" localSheetId="2">[4]INICIO!$Y$289:$Y$314</definedName>
    <definedName name="_EJE6">[3]INICIO!$Y$289:$Y$314</definedName>
    <definedName name="_EJE7" localSheetId="3">[2]INICIO!$Y$316:$Y$356</definedName>
    <definedName name="_EJE7" localSheetId="2">[4]INICIO!$Y$316:$Y$356</definedName>
    <definedName name="_EJE7">[3]INICIO!$Y$316:$Y$356</definedName>
    <definedName name="adys_tipo" localSheetId="3">[2]INICIO!$AR$24:$AR$27</definedName>
    <definedName name="adys_tipo" localSheetId="2">[4]INICIO!$AR$24:$AR$27</definedName>
    <definedName name="adys_tipo">[3]INICIO!$AR$24:$AR$27</definedName>
    <definedName name="AI" localSheetId="3">[2]INICIO!$AU$5:$AW$543</definedName>
    <definedName name="AI" localSheetId="2">[4]INICIO!$AU$5:$AW$543</definedName>
    <definedName name="AI">[3]INICIO!$AU$5:$AW$543</definedName>
    <definedName name="_xlnm.Print_Area" localSheetId="4">'APP-13 A'!$A$2:$O$29</definedName>
    <definedName name="_xlnm.Print_Area" localSheetId="0">Caratula!$A$6:$N$40</definedName>
    <definedName name="_xlnm.Print_Area" localSheetId="2">IG!$A$1:$K$27</definedName>
    <definedName name="_xlnm.Print_Area" localSheetId="1">MPP!$A$1:$K$119</definedName>
    <definedName name="CAPIT">#REF!</definedName>
    <definedName name="CENPAR">#REF!</definedName>
    <definedName name="datos" localSheetId="3">OFFSET([5]datos!$A$1,0,0,COUNTA([5]datos!$A$1:$A$65536),23)</definedName>
    <definedName name="datos" localSheetId="2">OFFSET([6]datos!$A$1,0,0,COUNTA([6]datos!$A$1:$A$65536),23)</definedName>
    <definedName name="datos" localSheetId="1">OFFSET([7]datos!$A$1,0,0,COUNTA([7]datos!$A$1:$A$65536),23)</definedName>
    <definedName name="datos">OFFSET([8]datos!$A$1,0,0,COUNTA([8]datos!$A$1:$A$65536),23)</definedName>
    <definedName name="dc">#REF!</definedName>
    <definedName name="DEFAULT" localSheetId="3">[2]INICIO!$AA$10</definedName>
    <definedName name="DEFAULT" localSheetId="2">[4]INICIO!$AA$10</definedName>
    <definedName name="DEFAULT">[3]INICIO!$AA$10</definedName>
    <definedName name="DEUDA">#REF!</definedName>
    <definedName name="egvb">#REF!</definedName>
    <definedName name="EJER">#REF!</definedName>
    <definedName name="EJES" localSheetId="3">[2]INICIO!$Y$151:$Y$157</definedName>
    <definedName name="EJES" localSheetId="2">[4]INICIO!$Y$151:$Y$157</definedName>
    <definedName name="EJES">[3]INICIO!$Y$151:$Y$157</definedName>
    <definedName name="ENFPEM">#REF!</definedName>
    <definedName name="fidco">[8]INICIO!#REF!</definedName>
    <definedName name="FIDCOS" localSheetId="3">[2]INICIO!$DH$5:$DI$96</definedName>
    <definedName name="FIDCOS" localSheetId="2">[4]INICIO!$DH$5:$DI$96</definedName>
    <definedName name="FIDCOS">[3]INICIO!$DH$5:$DI$96</definedName>
    <definedName name="FPC" localSheetId="3">[2]INICIO!$DE$5:$DF$96</definedName>
    <definedName name="FPC" localSheetId="2">[4]INICIO!$DE$5:$DF$96</definedName>
    <definedName name="FPC">[3]INICIO!$DE$5:$DF$96</definedName>
    <definedName name="gasto_gci" localSheetId="3">[2]INICIO!$AO$48:$AO$49</definedName>
    <definedName name="gasto_gci" localSheetId="2">[4]INICIO!$AO$48:$AO$49</definedName>
    <definedName name="gasto_gci">[3]INICIO!$AO$48:$AO$49</definedName>
    <definedName name="KEY">[9]cats!$A$1:$B$9</definedName>
    <definedName name="LABEL" localSheetId="3">[5]INICIO!$AY$5:$AZ$97</definedName>
    <definedName name="LABEL" localSheetId="2">[6]INICIO!$AY$5:$AZ$97</definedName>
    <definedName name="LABEL" localSheetId="1">[7]INICIO!$AY$5:$AZ$97</definedName>
    <definedName name="LABEL">[8]INICIO!$AY$5:$AZ$97</definedName>
    <definedName name="label1g" localSheetId="3">[2]INICIO!$AA$19</definedName>
    <definedName name="label1g" localSheetId="2">[4]INICIO!$AA$19</definedName>
    <definedName name="label1g">[3]INICIO!$AA$19</definedName>
    <definedName name="label1S" localSheetId="3">[2]INICIO!$AA$22</definedName>
    <definedName name="label1S" localSheetId="2">[4]INICIO!$AA$22</definedName>
    <definedName name="label1S">[3]INICIO!$AA$22</definedName>
    <definedName name="label2g" localSheetId="3">[2]INICIO!$AA$20</definedName>
    <definedName name="label2g" localSheetId="2">[4]INICIO!$AA$20</definedName>
    <definedName name="label2g">[3]INICIO!$AA$20</definedName>
    <definedName name="label2S" localSheetId="3">[2]INICIO!$AA$23</definedName>
    <definedName name="label2S" localSheetId="2">[4]INICIO!$AA$23</definedName>
    <definedName name="label2S">[3]INICIO!$AA$23</definedName>
    <definedName name="Líneadeacción" localSheetId="3">[5]INICIO!#REF!</definedName>
    <definedName name="Líneadeacción" localSheetId="2">[5]INICIO!#REF!</definedName>
    <definedName name="Líneadeacción">[8]INICIO!#REF!</definedName>
    <definedName name="LISTA_2016">#REF!</definedName>
    <definedName name="lista_ai" localSheetId="3">[2]INICIO!$AO$55:$AO$96</definedName>
    <definedName name="lista_ai" localSheetId="2">[4]INICIO!$AO$55:$AO$96</definedName>
    <definedName name="lista_ai">[3]INICIO!$AO$55:$AO$96</definedName>
    <definedName name="lista_deleg" localSheetId="3">[2]INICIO!$AR$34:$AR$49</definedName>
    <definedName name="lista_deleg" localSheetId="2">[4]INICIO!$AR$34:$AR$49</definedName>
    <definedName name="lista_deleg">[3]INICIO!$AR$34:$AR$49</definedName>
    <definedName name="lista_eppa" localSheetId="3">[2]INICIO!$AR$55:$AS$149</definedName>
    <definedName name="lista_eppa" localSheetId="2">[4]INICIO!$AR$55:$AS$149</definedName>
    <definedName name="lista_eppa">[3]INICIO!$AR$55:$AS$149</definedName>
    <definedName name="LISTA_UR" localSheetId="3">[2]INICIO!$Y$4:$Z$93</definedName>
    <definedName name="LISTA_UR" localSheetId="2">[4]INICIO!$Y$4:$Z$93</definedName>
    <definedName name="LISTA_UR">[3]INICIO!$Y$4:$Z$93</definedName>
    <definedName name="MAPPEGS" localSheetId="0">[8]INICIO!#REF!</definedName>
    <definedName name="MAPPEGS" localSheetId="3">[5]INICIO!#REF!</definedName>
    <definedName name="MAPPEGS" localSheetId="2">[5]INICIO!#REF!</definedName>
    <definedName name="MAPPEGS">[8]INICIO!#REF!</definedName>
    <definedName name="MODIF" localSheetId="3">[2]datos!$U$2:$U$31674</definedName>
    <definedName name="MODIF" localSheetId="2">[4]datos!$U$2:$U$31674</definedName>
    <definedName name="MODIF">[3]datos!$U$2:$U$31674</definedName>
    <definedName name="MSG_ERROR1" localSheetId="3">[5]INICIO!$AA$11</definedName>
    <definedName name="MSG_ERROR1" localSheetId="2">[6]INICIO!$AA$11</definedName>
    <definedName name="MSG_ERROR1" localSheetId="1">[7]INICIO!$AA$11</definedName>
    <definedName name="MSG_ERROR1">[8]INICIO!$AA$11</definedName>
    <definedName name="MSG_ERROR2" localSheetId="3">[2]INICIO!$AA$12</definedName>
    <definedName name="MSG_ERROR2" localSheetId="2">[4]INICIO!$AA$12</definedName>
    <definedName name="MSG_ERROR2">[3]INICIO!$AA$12</definedName>
    <definedName name="OPCION2" localSheetId="3">[5]INICIO!#REF!</definedName>
    <definedName name="OPCION2" localSheetId="2">[6]INICIO!#REF!</definedName>
    <definedName name="OPCION2" localSheetId="1">[7]INICIO!#REF!</definedName>
    <definedName name="OPCION2">[8]INICIO!#REF!</definedName>
    <definedName name="ORIG" localSheetId="3">[2]datos!$T$2:$T$31674</definedName>
    <definedName name="ORIG" localSheetId="2">[4]datos!$T$2:$T$31674</definedName>
    <definedName name="ORIG">[3]datos!$T$2:$T$31674</definedName>
    <definedName name="P" localSheetId="3">[2]INICIO!$AO$5:$AP$32</definedName>
    <definedName name="P" localSheetId="2">[4]INICIO!$AO$5:$AP$32</definedName>
    <definedName name="P">[3]INICIO!$AO$5:$AP$32</definedName>
    <definedName name="P_K" localSheetId="3">[2]INICIO!$AO$5:$AO$32</definedName>
    <definedName name="P_K" localSheetId="2">[4]INICIO!$AO$5:$AO$32</definedName>
    <definedName name="P_K">[3]INICIO!$AO$5:$AO$32</definedName>
    <definedName name="PE" localSheetId="3">[2]INICIO!$AR$5:$AS$16</definedName>
    <definedName name="PE" localSheetId="2">[4]INICIO!$AR$5:$AS$16</definedName>
    <definedName name="PE">[3]INICIO!$AR$5:$AS$16</definedName>
    <definedName name="PE_K" localSheetId="3">[2]INICIO!$AR$5:$AR$16</definedName>
    <definedName name="PE_K" localSheetId="2">[4]INICIO!$AR$5:$AR$16</definedName>
    <definedName name="PE_K">[3]INICIO!$AR$5:$AR$16</definedName>
    <definedName name="PEDO" localSheetId="2">[10]INICIO!#REF!</definedName>
    <definedName name="PEDO">[8]INICIO!#REF!</definedName>
    <definedName name="PERIODO">#REF!</definedName>
    <definedName name="PROG">#REF!</definedName>
    <definedName name="ptda">#REF!</definedName>
    <definedName name="rubros_fpc" localSheetId="3">[2]INICIO!$AO$39:$AO$42</definedName>
    <definedName name="rubros_fpc" localSheetId="2">[4]INICIO!$AO$39:$AO$42</definedName>
    <definedName name="rubros_fpc">[3]INICIO!$AO$39:$AO$42</definedName>
    <definedName name="_xlnm.Print_Titles" localSheetId="3">'ECG-13'!$2:$7</definedName>
    <definedName name="_xlnm.Print_Titles" localSheetId="2">IG!$1:$8</definedName>
    <definedName name="TYA">#REF!</definedName>
    <definedName name="U" localSheetId="3">[2]INICIO!$Y$4:$Z$93</definedName>
    <definedName name="U" localSheetId="2">[4]INICIO!$Y$4:$Z$93</definedName>
    <definedName name="U">[3]INICIO!$Y$4:$Z$93</definedName>
    <definedName name="UEG_DENOM" localSheetId="3">[2]datos!$R$2:$R$31674</definedName>
    <definedName name="UEG_DENOM" localSheetId="2">[4]datos!$R$2:$R$31674</definedName>
    <definedName name="UEG_DENOM">[3]datos!$R$2:$R$31674</definedName>
    <definedName name="UR" localSheetId="3">[2]INICIO!$AJ$5:$AM$99</definedName>
    <definedName name="UR" localSheetId="2">[4]INICIO!$AJ$5:$AM$99</definedName>
    <definedName name="UR">[3]INICIO!$AJ$5:$AM$99</definedName>
  </definedNames>
  <calcPr calcId="124519"/>
</workbook>
</file>

<file path=xl/calcChain.xml><?xml version="1.0" encoding="utf-8"?>
<calcChain xmlns="http://schemas.openxmlformats.org/spreadsheetml/2006/main">
  <c r="I17" i="8"/>
  <c r="I24"/>
  <c r="K27" l="1"/>
  <c r="L27"/>
  <c r="M27"/>
  <c r="J27"/>
  <c r="I23"/>
  <c r="G16" i="62" l="1"/>
  <c r="F16"/>
  <c r="G14"/>
  <c r="F14"/>
  <c r="G12"/>
  <c r="G10"/>
  <c r="F12"/>
  <c r="F10"/>
  <c r="G11"/>
  <c r="F13"/>
  <c r="G13"/>
  <c r="F15"/>
  <c r="G15"/>
  <c r="F17"/>
  <c r="G17"/>
  <c r="G9"/>
  <c r="F9"/>
  <c r="B8" l="1"/>
  <c r="C32"/>
  <c r="D32"/>
  <c r="E32"/>
  <c r="B32"/>
  <c r="C8"/>
  <c r="D8"/>
  <c r="E8"/>
  <c r="C66" i="53" l="1"/>
  <c r="B66"/>
  <c r="C27"/>
  <c r="B27"/>
  <c r="D27" s="1"/>
  <c r="C13"/>
  <c r="B13"/>
  <c r="D13" s="1"/>
  <c r="N22" i="8"/>
  <c r="I22"/>
  <c r="N13"/>
  <c r="I13"/>
  <c r="G34" i="58"/>
  <c r="G33"/>
  <c r="O13" i="8" l="1"/>
  <c r="B74" i="53"/>
  <c r="C74"/>
  <c r="G35" i="58"/>
  <c r="O22" i="8"/>
  <c r="D66" i="53"/>
  <c r="D74" l="1"/>
</calcChain>
</file>

<file path=xl/sharedStrings.xml><?xml version="1.0" encoding="utf-8"?>
<sst xmlns="http://schemas.openxmlformats.org/spreadsheetml/2006/main" count="461" uniqueCount="291">
  <si>
    <t>(3)</t>
  </si>
  <si>
    <t>(8)</t>
  </si>
  <si>
    <t>(9)</t>
  </si>
  <si>
    <t>PRESUPUESTO (Pesos con dos decimales)</t>
  </si>
  <si>
    <t>AI</t>
  </si>
  <si>
    <t>DENOMINACIÓN</t>
  </si>
  <si>
    <t>FÍSICO</t>
  </si>
  <si>
    <t>R      E      S      U      L      T      A      D      O      S</t>
  </si>
  <si>
    <t>PRESUPUESTAL   (Pesos con dos decimales)</t>
  </si>
  <si>
    <t>UNIDAD           DE          MEDIDA</t>
  </si>
  <si>
    <t>SR</t>
  </si>
  <si>
    <t>TOTAL</t>
  </si>
  <si>
    <t>Infantes
0-12 años</t>
  </si>
  <si>
    <t>Jóvenes
13-20 años</t>
  </si>
  <si>
    <t xml:space="preserve">Población
 Objetivo </t>
  </si>
  <si>
    <t>Unidad de Medida</t>
  </si>
  <si>
    <t>Mujeres</t>
  </si>
  <si>
    <t>Hombres</t>
  </si>
  <si>
    <t>INFORMACIÓN DE GÉNERO</t>
  </si>
  <si>
    <t>MUJERES</t>
  </si>
  <si>
    <t>HOMBRES</t>
  </si>
  <si>
    <t xml:space="preserve">NÚMERO </t>
  </si>
  <si>
    <t>Personas Adultas
21-62</t>
  </si>
  <si>
    <t xml:space="preserve"> ACCIÓN, PROYECTO O PROGRAMA PÚBLICO:</t>
  </si>
  <si>
    <t>RESULTADOS</t>
  </si>
  <si>
    <t>Producto o Servicio Entregado</t>
  </si>
  <si>
    <t>DESCRIPCIÓN DE ACCIONES  REALIZADAS</t>
  </si>
  <si>
    <t>ALCANZADO</t>
  </si>
  <si>
    <t>EJERCIDO</t>
  </si>
  <si>
    <t xml:space="preserve"> DESCRIPCIÓN:</t>
  </si>
  <si>
    <t>GRUPOS DE ATENCIÓN</t>
  </si>
  <si>
    <t>Población Beneficiada</t>
  </si>
  <si>
    <t>Personas Adultas Mayores &gt; 62</t>
  </si>
  <si>
    <t>OBJETIVO GENERAL:</t>
  </si>
  <si>
    <t>PLANTEAMIENTO DE LA PROBLEMÁTICA Y OBJETIVO DE GÉNERO</t>
  </si>
  <si>
    <t>ALCANZADO                         (2)</t>
  </si>
  <si>
    <t>EJERCIDO
(3)</t>
  </si>
  <si>
    <t xml:space="preserve">   </t>
  </si>
  <si>
    <t>Titular:</t>
  </si>
  <si>
    <t>Nombre, Cargo y Firma</t>
  </si>
  <si>
    <t xml:space="preserve"> VINCULACIÓN CON EL PROGRAMA GENERAL DE DESARROLLO DEL D.F. 2013-2018</t>
  </si>
  <si>
    <t>PP</t>
  </si>
  <si>
    <t>MPP  MARCO DE POLÍTICA PÚBLICA Y ACCIONES REALIZADAS EN MATERIA DE IGUALDAD DE GÉNERO</t>
  </si>
  <si>
    <t>R/SR/AI</t>
  </si>
  <si>
    <t>DEVENGADO                      (5)</t>
  </si>
  <si>
    <t>EJERCIDO                         (6)</t>
  </si>
  <si>
    <t>PAGADO
(7)</t>
  </si>
  <si>
    <t>PAGADO
(4)</t>
  </si>
  <si>
    <r>
      <t xml:space="preserve">PRESUPUESTAL 
</t>
    </r>
    <r>
      <rPr>
        <b/>
        <sz val="7"/>
        <rFont val="Gotham Rounded Book"/>
        <family val="3"/>
      </rPr>
      <t>(Pesos)</t>
    </r>
  </si>
  <si>
    <t>Responsable:</t>
  </si>
  <si>
    <t>CAP</t>
  </si>
  <si>
    <t>VARIACIÓN</t>
  </si>
  <si>
    <t>DEVENGADO
(2)</t>
  </si>
  <si>
    <t>(5)=2-1</t>
  </si>
  <si>
    <t>(6)=3-2</t>
  </si>
  <si>
    <t>TOTAL GASTO CORRIENTE</t>
  </si>
  <si>
    <t>TOTAL GASTO DE CAPITAL</t>
  </si>
  <si>
    <t>TOTAL
URG (10)</t>
  </si>
  <si>
    <t>ECG-13 EVOLUCIÓN PRESUPUESTAL POR CAPÍTULO DE GASTO DEL RESULTADO 13</t>
  </si>
  <si>
    <t>APP-13 A   AVANCE PROGRAMÁTICO-PRESUPUESTAL DE ACTIVIDADES INSTITUCIONALES DEL RESULTADO 13</t>
  </si>
  <si>
    <t>APP-13 B   EXPLICACIÓN A LAS VARIACIONES DEL AVANCE PROGRAMÁTICO-PRESUPUESTAL DE ACTIVIDADES INSTITUCIONALES DEL RESULTADO 13</t>
  </si>
  <si>
    <t>B)  Explicación a las variaciones del presupuesto ejercido respecto al devengado</t>
  </si>
  <si>
    <t xml:space="preserve">
IARCM
(%)
 3/8
(9)</t>
  </si>
  <si>
    <t>TOTAL URG (9)</t>
  </si>
  <si>
    <t xml:space="preserve">
ICPPP
(%)
5/4=
(8)</t>
  </si>
  <si>
    <t xml:space="preserve"> VINCULACIÓN CON EL “PROGRAMA ESPECIAL DE IGUALDAD DE OPORTUNIDADES Y NO DISCRIMINACIÓN HACIA LAS MUJERES DE LA CIUDAD DE MÉXICO. 2015-2018"</t>
  </si>
  <si>
    <t>PROGRAMADO</t>
  </si>
  <si>
    <t>PROGRAMADO 
 (1)</t>
  </si>
  <si>
    <t>A) Explicación a las variaciones del presupuesto devengado respecto del programado al periodo.</t>
  </si>
  <si>
    <t>PROGRAMADO
(1)</t>
  </si>
  <si>
    <t>PROGRAMADO
(4)</t>
  </si>
  <si>
    <t xml:space="preserve">
ICMPP                (%)               2/1=
(3)</t>
  </si>
  <si>
    <t>A) Causas de las variaciones del Índice de Aplicación de Recursos para la Consecución de Metas Progrmadas (IARCM)</t>
  </si>
  <si>
    <t xml:space="preserve"> INFORME SOBRE LOS AVANCES FINANCIEROS Y PROGRAMÁTICOS EN MATERIA DE IGUALDAD DE GÉNERO
 ENERO-SEPTIEMBRE 2017</t>
  </si>
  <si>
    <t>IG INDICADORES DE GÉNERO</t>
  </si>
  <si>
    <t>ACCIÓN, PROYECTO O PROGRAMA PÚBLICO</t>
  </si>
  <si>
    <t>Nombre del Indicador
(4)</t>
  </si>
  <si>
    <t>Objetivo
(5)</t>
  </si>
  <si>
    <t>Nivel del Objetivo
(6)</t>
  </si>
  <si>
    <t>Tipo de Indicador
(7)</t>
  </si>
  <si>
    <t>Método de Cálculo
(8)</t>
  </si>
  <si>
    <t>Dimensión a Medir
(9)</t>
  </si>
  <si>
    <t>Frecuencia de Medición
(10)</t>
  </si>
  <si>
    <t>Unidad de Medida
(11)</t>
  </si>
  <si>
    <t>Línea Base
(12)</t>
  </si>
  <si>
    <t>Meta Programada al Periodo 
(13)</t>
  </si>
  <si>
    <t>Meta Alcanzada al Periodo
(14)</t>
  </si>
  <si>
    <t>UNIDAD RESPONSABLE DEL GASTO:  35 C0 01 SECRETARIA DE DESARROLLO RURAL Y EQUIDAD PARA LAS COMUNIDADES</t>
  </si>
  <si>
    <t>Atención a la mujer indígena y de pueblos originarios</t>
  </si>
  <si>
    <t>13/13/552</t>
  </si>
  <si>
    <t xml:space="preserve">Promover y realizar acciones que generen procesos de empoderamiento para mujeres de pueblos y comunidades indígenas, que contribuyan en la disminución de las brechas de desigualdad, exclusión e inequidad social, fomentando el ejercicio pleno de los derechos. </t>
  </si>
  <si>
    <t>La operación del programa se enfoca en otorgar ayudas encaminadas en generar procesos de empoderamiento y autonomía económica de las mujeres de pueblos y comunidades indígenas a través de tres ámbitos de atención: actividades productivas a grupos de mujeres de comunidades indígenas y de pueblos originarios, capacitaciones basadas en derechos humanos de las mujeres y acciones para el fomento, monitoreo y seguimiento a la actividades operativas del programa, con el propósito de generar alternativas que permitan contribuir en el mejoramiento y desarrollo de su calidad de vida.</t>
  </si>
  <si>
    <t>Eje :  1. Equidad e inclusión para el desarrollo humano</t>
  </si>
  <si>
    <t xml:space="preserve">Área de Oportunidad 1:  Discriminación y derechos humanos </t>
  </si>
  <si>
    <t xml:space="preserve">Objetivo: 4 Autonomía Económica y Corresponsabilidad en el Cuidado       </t>
  </si>
  <si>
    <t xml:space="preserve">Política Pública: 4.1.2 Brindar apoyos a través de programas, proyectos o acciones dirigidos a mujeres en condiciones de vulnerabilidad.
</t>
  </si>
  <si>
    <t>Diagnóstico:   De acuerdo con la Encuesta inter censal 2015 realizada pro el INEGI, en la Ciudad de México habitan 8 millones 918 mil 653 personas, de las cuales se tienen los siguientes datos sobre población indígena: Población indígena  (autoadscrita + hablante de la lengua indígena) = 1,004,525 personas, donde la población autoadscrita  corresponde a 960,059 personas, en tanto la población hablante de lengua indígena asciende a 129,355 personas, por su parte la población indígena autoadscrita hablante de lengua indígena es de 84,889 personas. de esta proporción el 52.1% son mujeres y el 47.9 % son hombres. Destaca el hecho que en la Ciudad de México se han identificado 39 lenguas indígenas mexicanas. Donde los de mayor presencia son el náhuatl que representan el 29.3% del total; el mixteco con el 12.3%; otomí nuestra ciudad se hablan 55 de las 68 lenguasindígenas con las que cuenta el país, siendo las de mayor presencia el Náhuatl, cuyos hablantes representan el 29.3% del tota; la lengua mixteca con el 12.3 %; la lengua Otomí 10.6; Mazateco 8.6% ; Zapoteco 8.2 % y Mazahua con 6.4 % del total de hablantes de lenguas indígenas en la ciudad de México. La situación de desventaja social a la que se enfrentan las mujeres de pueblos y comunidades indígenas de ésta ciudad es complejo, ejemplo de ello podemos encontrarlo dentro del ámbito educacional, el acceso a la salud, a un trabajo bien remunerado, entre otros. Estaproblemática se va permeando por factores sociales y culturales que no influyen de igual manera para las mujeres indígenas y otros grupos de mujeres. En el caso del acceso a la salud, la atención en la mayoría de los casos es muy imitada. De acuerdo a estudios que se han llevado a cabo, las mujeres indígenas entre 15 y 19 años de edad han tenido al menos una hija; la atención médica en el período de embarazo es mínimo, donde se considera que la pertinencia cultural es un factor que al día de hoy enfrentan las mujeres.  Además de acuerdo con la encuesta de INEGI previamente citada, en la ciudad de México, la delegación que cuenta con mayo porcentaje de mujeres indígenas que hablan alguna lengua originaria es Milpa alta con un 3.73%, seguida por Xochimilco con 2.25% Tlalpan con 1,29% e Iztapalapa con un 1.69%</t>
  </si>
  <si>
    <t>Situación actual  de las mujeres: Derivado de las condiciones sociales, económicas y culturales, el desarrollo en el caso de las mujeres es inferior al del hombre, es decir el ejercicio y disfrute de los derechos no se encuentra garantizado. Así entonces, son las mujeres quines se enfrenan a una mayor marginación y discrminación en el acceso a las diferentes oportunidades en el ámbio económico, de acceso a la justicia, cultural, de salud, educaivo, etc. En ellas se expresan los índices más elevados de analfabetismo, rezago educativo, desnutrición y problemas de salud</t>
  </si>
  <si>
    <t xml:space="preserve">Situación actual  de los hombres:Las acciones y actividades que se desprenden de éste programa se encuentran enfocadas hacia mujeres de pueblos y comunidades indígenas de la Ciudad de México, aspecto por el cual no se atiene de manera directa a los hombres, sin embargo pueden ser beneficiarios indirectos ya que forman parte del núcleo familiar de la población objetivo. Así mismo </t>
  </si>
  <si>
    <t xml:space="preserve">Problemática:  Desigualdad y discriminación a la cual se enfrentan las mujeres de pueblos y comunidades indígenas, en el acceso a los servicios de empleo, salud, educación, justicia, capacitación, así como a los aspectos del ámbito privado, situación que limita el fortalecimiento de sus habilidades laborales, sociales, organizativas, entre otros. </t>
  </si>
  <si>
    <t>Causas:        Roles y estereotipos asignados a mujeres indígenas, capacitación que permita la asquisición de hablidades y herramientas que permitan mejorar sus ingresos económicos, el acceso y la permanencia educativa. Situación económica limitada</t>
  </si>
  <si>
    <t>Efectos:    Limitado acceso a espacios de trabajo formal, salario desigual que perciben las mujeres</t>
  </si>
  <si>
    <t>Objetivo de Género:  Empoderar a las mujeres indígenas y de pueblos originarios a fin de iniciar un proceso de autonomía económica con el objetivo de contribuir en el reconocimiento y el ejercicio de sus derechos.</t>
  </si>
  <si>
    <t>Transferencia económica</t>
  </si>
  <si>
    <t>Ayuda</t>
  </si>
  <si>
    <t>IMPULSO A LA MUJER RURAL</t>
  </si>
  <si>
    <t>13/13/553</t>
  </si>
  <si>
    <t>Contribuir al empoderamiento económico y personal de las mujeres habitantes de las zonas rurales de la Ciudad de México, a través de apoyos económicos y capacitación</t>
  </si>
  <si>
    <t>A través de ayudas encaminadas en tres ámbitos de atención que son: generar actividades productivas lideradas por mujeres; promover y fortalecer sus capacidades laborales; difundir y promover los derechos de las mujeres con el propósito de generar alternativas que permitan contribuir en el mejoramiento y desarrollo de su calidad de vida</t>
  </si>
  <si>
    <t xml:space="preserve">Área de Oportunidad:  Discriminación y derechos humanos </t>
  </si>
  <si>
    <t xml:space="preserve">Diagnóstico:  Conforme a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Así mismo, las mujeres rurales representan una cuarta parte de la población en el planeta quienes mayoritariamente dependen de los recursos naturales y la agricultura; este organismo internacional sostiene que: En los países en desarrollo, las mujeres rurales suponen aproximadamente el 43% de la mano de obra agrícola y producen, procesan y preparan gran parte de los alimentos disponibles, por lo que sobre ellas recae la gran responsabilidad de la seguridad alimentaria. Teniendo en cuenta que el 76 % de la población que vive en la extrema pobreza se encuentra en zonas rurales, garantizar el acceso de las mujeres rurales a recursos agrícolas productivos empodera a las mujeres y contribuye a reducir el hambre y la pobreza en el mundo </t>
  </si>
  <si>
    <t>Situación actual  de los hombres: En la mayor parte de los casos las unidades de producción son familiares dirigidas por el jefe de familia, quienes toman las decisiones dejando de lado la participación femenina</t>
  </si>
  <si>
    <t>Problemática:  La mayor parte de la zona rural en la Ciudad de México es propiedad social, fundamentalmente ejidos y comunidades, las unidades de producción son pequeñas y se encuentran descapitalizadas, enfrentando serios problemas para generar buenas prácticas agrícolas, impulsar innovaciones agropecuarias y comercializar sus productos, así como mantener la calidad de los recursos naturales para la producción</t>
  </si>
  <si>
    <t>Causas:        La tenencia de la tierra en la zona rural es principalmente masculina
Las mujeres realizan múltiples actividades no remuneradas</t>
  </si>
  <si>
    <t>Efectos:   Las ayudas se brindan principalmente a hombres. Las mujeres no reciben remuneración por su trabajo. No se capacitan</t>
  </si>
  <si>
    <t>Objetivo de Género: Impulsar el desarrollo de las mujeres rurales en la Ciudad de México a través de ayudas directas para proyectos productivos, así como capacitación especializada en aspectos técnicos y de género</t>
  </si>
  <si>
    <t>Económico</t>
  </si>
  <si>
    <t>PROGRAMA DE EQUIDAD PARA LA MUJER RURAL, ÍNDIGENA, HUÉSPED Y MIGRANTE.COMPONENTE IMPULSO A LA MUJER HUÉSPED Y MIGRANTE, 2017</t>
  </si>
  <si>
    <t>Impulsar el desarrollo de proyectos productivos para mujeres, huéspedes, migrantes y sus familias mayores de edad de la Ciudad de México, principalmente de unidades territoriales de alta marginidad que coadyuven al bienestar y reinserción económica que disminuyan la brecha de desigualdad económica.</t>
  </si>
  <si>
    <t xml:space="preserve">Promover e impulsar proyectos productivos que coadyuven a detonar el bienestar y reinserción económica de las mujeres huéspedes y migrantes en el marco de sus habilidades. Integrar, coordinar e impulsar acciones para disminuir la brecha de desigualdad que padecen las mujeres huéspedes y migrantes, derivado de la desigualdad de género e inequidad social, buscando promover el bienestar de esta población mediante la recuperación y reconocimiento de sus derechos sociales, económicos, políticos y culturales. Realizar acciones de formación y capacitación para las mujeres huéspedes y migrantes de la Ciudad de México con la finalidad de adquirir conocimientos y herramientas necesarias para llevar a cabo sus proyectos. Fomentar acciones de comercialización de los proyectos productivos impulsados, para fortalecer acciones encaminadas a disminuir la brecha de desigualdad. </t>
  </si>
  <si>
    <t>05/489</t>
  </si>
  <si>
    <t>Eje :  1 EQUIDAD E INCLUSIÓN SOCIAL PARA EL DESARROLLO HUMANO</t>
  </si>
  <si>
    <t>Ayudas otorgadas a las mujeres huéspedes, migrantes y sus familias para realizar proyectos productivos para un grupo conformado por cuatro mujeres</t>
  </si>
  <si>
    <t>PERSONA</t>
  </si>
  <si>
    <t>FORMACIÓNYESPECIALIZACIÓN PARA LA  IGUALDAD DE GÉNERO</t>
  </si>
  <si>
    <t xml:space="preserve">Contribuir al empoderamiento de la mujer rural, indígena, huésped y migrante, así como de pueblos originarios de la Ciudad de México, mediante el reconocimiento y respeto de los Derechos humanos de las mujeres, con la finalidad de alcanzar una igualdad de oportunidades socioeconómicas y culturales </t>
  </si>
  <si>
    <t>Se brindan apoyos a las mujeres indígenas, migrantes y de comunidades rurales. En el caso del presente año los recursos serán destinados al soporte de las actividades operativas tales como la creación de eventos en la entrega de apoyos de la población señalada</t>
  </si>
  <si>
    <t>Área de Oportunidad:  1 Discriminación y Derechos Humanos</t>
  </si>
  <si>
    <r>
      <t xml:space="preserve">PRESUPUESTAL 
</t>
    </r>
    <r>
      <rPr>
        <sz val="7"/>
        <rFont val="Gotham Rounded Book"/>
      </rPr>
      <t>(Pesos)</t>
    </r>
  </si>
  <si>
    <t xml:space="preserve">Ayudas a  mujeres huéspedes, migrantes y sus familias </t>
  </si>
  <si>
    <t xml:space="preserve">Situación actual  de las mujeres: Conforme a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Así mismo, las mujeres rurales representan una cuarta parte de la población en el planeta quienes mayoritariamente dependen de los recursos naturales y la agricultura; este organismo internacional sostiene que: En los países en desarrollo, las mujeres rurales suponen aproximadamente el 43% de la mano de obra agrícola y producen, procesan y preparan gran parte de los alimentos disponibles, por lo que sobre ellas recae la gran responsabilidad de la seguridad alimentaria. Teniendo en cuenta que el 76 % de la población que vive en la extrema pobreza se encuentra en zonas rurales, garantizar el acceso de las mujeres rurales a recursos agrícolas productivos empodera a las mujeres y contribuye a reducir el hambre y la pobreza en el mundo. </t>
  </si>
  <si>
    <t>UNIDAD RESPONSABLE DEL GASTO:35 C0 01 SECRETARIA DE DESARROLLO RURAL Y EQUIDAD PARA LAS COMUNIDADES</t>
  </si>
  <si>
    <t>R</t>
  </si>
  <si>
    <t>Formación y especialización para la igualdad de género</t>
  </si>
  <si>
    <t>Persona</t>
  </si>
  <si>
    <t xml:space="preserve">Impulso a la mujer huésped y migrante </t>
  </si>
  <si>
    <t>S027</t>
  </si>
  <si>
    <t>Mujer indígena y pueblos originarios</t>
  </si>
  <si>
    <t>Impulso a la mujer rural</t>
  </si>
  <si>
    <t>UNIDAD RESPONSABLE DEL GASTO: 35 C0 01 SECRETARIA DE DESARROLLO RURAL Y EQUIDAD PARA LAS COMUNIDADES</t>
  </si>
  <si>
    <t>EPG    ESTRUCTURA DE PLAZAS POR GÉNERO</t>
  </si>
  <si>
    <t>TIPO DE PLAZA</t>
  </si>
  <si>
    <t>PUESTOS DE ESTRUCTURA</t>
  </si>
  <si>
    <t>56%</t>
  </si>
  <si>
    <t>44%</t>
  </si>
  <si>
    <t>100%</t>
  </si>
  <si>
    <t>ASESOR "D"</t>
  </si>
  <si>
    <t>COORDINADOR "C"</t>
  </si>
  <si>
    <t>DIRECTOR DE AREA "B"</t>
  </si>
  <si>
    <t>DIRECTOR DE AREA "C"</t>
  </si>
  <si>
    <t>DIRECTOR GENERAL "A"</t>
  </si>
  <si>
    <t>ENLACE "A"</t>
  </si>
  <si>
    <t>JEFE DE UNIDAD DEPARTAMENTAL "A"</t>
  </si>
  <si>
    <t>LIDER COORDINADOR DE PROYECTOS "A"</t>
  </si>
  <si>
    <t>LIDER COORDINADOR DE PROYECTOS "B"</t>
  </si>
  <si>
    <t>SECRETARIO DEL G.D.F.</t>
  </si>
  <si>
    <t>SECRETARIO PARTICULAR</t>
  </si>
  <si>
    <t>SUBDIRECTOR DE AREA "A"</t>
  </si>
  <si>
    <t>PUESTOS DE BASE</t>
  </si>
  <si>
    <t>34%</t>
  </si>
  <si>
    <t>66%</t>
  </si>
  <si>
    <t>ADMINISTRATIVO OPERATIVO</t>
  </si>
  <si>
    <t>ANALISTA AUXILIAR DE PROCESOS</t>
  </si>
  <si>
    <t>ANALISTA DE DESARROLLO ADMINISTRATIVO</t>
  </si>
  <si>
    <t>ANALISTA DE INFORMACION</t>
  </si>
  <si>
    <t>ANALISTA DE PROYECTOS</t>
  </si>
  <si>
    <t>ANALISTA PROG. DE SIST. ESP. DE COMPUTO</t>
  </si>
  <si>
    <t>AUXILIAR DE ANALISTA ADMINISTRATIVO</t>
  </si>
  <si>
    <t>AUXILIAR DE PROG. DE ADMON. DE PERSONAL</t>
  </si>
  <si>
    <t>AUXILIAR DE SERVICIOS</t>
  </si>
  <si>
    <t>AUXILIAR DE SERVICIOS Y/O ADMTVOS. EMPOD</t>
  </si>
  <si>
    <t>AUXILIAR OPERATIVO EN ASISTENCIA SOCIAL</t>
  </si>
  <si>
    <t>AUXILIAR OPERATIVO EN SERVICIOS URBANOS</t>
  </si>
  <si>
    <t>ESCALADOR "A"</t>
  </si>
  <si>
    <t>INTENDENTE "A"</t>
  </si>
  <si>
    <t>JARDINERO ESPECIALIZADO EN VIVEROS "A"</t>
  </si>
  <si>
    <t>JEFE DE MANTENIMIENTO EN GENERAL</t>
  </si>
  <si>
    <t>JEFE DE MANTENIMIENTO EN GENERAL "A"</t>
  </si>
  <si>
    <t>JEFE DE OFICINA</t>
  </si>
  <si>
    <t>JEFE DE SECCION</t>
  </si>
  <si>
    <t>JEFE DE SECCION "A"</t>
  </si>
  <si>
    <t>JEFE DE TRANSPORTES</t>
  </si>
  <si>
    <t>JEFE DE TURNO DE MANTENIMIENTO</t>
  </si>
  <si>
    <t>MEDICO JEFE DE DIVISION</t>
  </si>
  <si>
    <t>OBRERO ESPECIALIZADO</t>
  </si>
  <si>
    <t>OBRERO ESPECIALIZADO "A"</t>
  </si>
  <si>
    <t>OPERADOR DE EQUIPO PESADO "A"</t>
  </si>
  <si>
    <t>OPERADOR DE MAQUINARIA PESADA "A"</t>
  </si>
  <si>
    <t>OPERADOR DE SISTEMAS ESPZDOS. DE COMPUTO</t>
  </si>
  <si>
    <t>PEON</t>
  </si>
  <si>
    <t>PEON "A"</t>
  </si>
  <si>
    <t>REVISOR TECNICO</t>
  </si>
  <si>
    <t>SECRETARIA DE DIRECCION GENERAL FINANZAS</t>
  </si>
  <si>
    <t>SECRETARIA DE DIRECTOR DE AREA</t>
  </si>
  <si>
    <t>SUPERVISOR DE MAQUINARIA</t>
  </si>
  <si>
    <t>TECNICO EN COMPUTACION</t>
  </si>
  <si>
    <t>TECNICO EN TELECOMUNICACIONES</t>
  </si>
  <si>
    <t>APOYO ADMINISTRATIVO EN AREAS ESPECIFICA</t>
  </si>
  <si>
    <t>PUESTOS DE NÓMINA 8</t>
  </si>
  <si>
    <t>54%</t>
  </si>
  <si>
    <t>46%</t>
  </si>
  <si>
    <t>ADMINISTRATIVO ASIGNADO-PR "A"</t>
  </si>
  <si>
    <t>ADMINISTRATIVO COORDINADOR-PR "B"</t>
  </si>
  <si>
    <t>AUXILIAR ADMINISTRATIVO-PR "A"</t>
  </si>
  <si>
    <t>PROFESIONAL EN CARRERA ECON.-ADMVO.-PR "</t>
  </si>
  <si>
    <t>TECNICO EN HERR.Y DISPOSITIVOS-PR "B"</t>
  </si>
  <si>
    <t>TECNICO EN SISTEMAS-PR "C"</t>
  </si>
  <si>
    <t>TOTAL DE PLAZAS</t>
  </si>
  <si>
    <t>43%</t>
  </si>
  <si>
    <t>57%</t>
  </si>
  <si>
    <t>PERÍODO: ENERO - SEPTIEMBRE 2017</t>
  </si>
  <si>
    <t>PERIODO:  ENERO - SEPTIEMBRE 2017</t>
  </si>
  <si>
    <t>Para este trimestre se abrio la convocatorio 2017 del Programa Equidad para la Mujer Rural, Indígena, Huésped y Migrante. Ingresaron 43 solicitudes de proyectos para el impulso de proyectos productivos nuevos y de continuidad, con montos de hasta $80,000.00 (Occhenta mil pesos 00/100 M.N.) para mujeres huéspedes migrantes en retorno o familiares directos de migrantes en Estados Unidos de América (hija,madre y/o cónyuge). Se aprobaron 40 a través de la Mesa de Trabajo No. 5 a través del Dictamen DAHMYF/05MTS/011/2017, DE FECHA 31 de mayo DE 2017.
la entrega de Ayudas se encuentra en proceso de liberación.</t>
  </si>
  <si>
    <t>Apoyar a mujeres huéspedes, migrantes y sus familias, fomentando la sociedad hospitalaria e intercultural a través de organizaciones sin fines de lucro</t>
  </si>
  <si>
    <t xml:space="preserve"> Para este trimestre se abrió la convocatoria con fecha 23 de agosto 2017 del Programa Equidad para la Mujer Rural, Indígena, Huésped y Migrante en su componente Impulso a la Mujer Huésped y Migrante; para el apoyo a Organizaciones Sin Fines de Lucro; con montos de al menos $250,000.00 (Doscientos cincuenta mil pesos 00/100 M.N. </t>
  </si>
  <si>
    <t>Tasa de Variación de Proyectos productivos de mujeres migrantes y sus familias financiados</t>
  </si>
  <si>
    <t>Fin</t>
  </si>
  <si>
    <t>Estrategico</t>
  </si>
  <si>
    <t>(Número de Proyectos Productivos para mujeres financiados en T/Número de Proyectos Productivos para mujeres financiados en T-1)</t>
  </si>
  <si>
    <t>Eficacia</t>
  </si>
  <si>
    <t>ANUAL</t>
  </si>
  <si>
    <t>Porcentaje de proyectos productivos impulsados por grupos de mujeres huéspedes, migrantes y sus familias beneficiados</t>
  </si>
  <si>
    <t>Las mujeres huéspedes, migrantes sus familias que habitan y/o transitan en la Ciudad de México desarrollan proyectos productivos.</t>
  </si>
  <si>
    <t>Próposito</t>
  </si>
  <si>
    <t xml:space="preserve">Gestión </t>
  </si>
  <si>
    <t>(Número de proyectos Productivos beneficiados/Número de Proyectos Productivos ingresados)*100</t>
  </si>
  <si>
    <t>Porcentaje de Proyectos Productivos de mujeres autorizados</t>
  </si>
  <si>
    <t>Apoyo para la implementación de proyectos productivos para mujeres huéspedes, migrantes y sus familias que habitan y/o transitan en la Ciudad de México (Impulso a la Mujer Huésped y Migrante)</t>
  </si>
  <si>
    <t>Componente</t>
  </si>
  <si>
    <t>(Total de proyectos Productivos de mujeres recibidos/Total de Proyectos Productivos de mujeres autorizados)*100</t>
  </si>
  <si>
    <t>Porcentaje de proyectos de organizaciones sin fines de lucro</t>
  </si>
  <si>
    <t>Apoyos para organizaciones sin fines de lucro (Impulso a la Mujer Huésped y Migrante)</t>
  </si>
  <si>
    <t>(Número total de proyectos de OSC financiados/Número total de proyectos de OSC ingresados)*100</t>
  </si>
  <si>
    <t>Porcentaje de Proyectos Productivos aprobados</t>
  </si>
  <si>
    <t>2.Recepcionar y aprobar las solicitudes de los proyectos productivos</t>
  </si>
  <si>
    <t>Actividades</t>
  </si>
  <si>
    <t>(Total de proyectos Productivos de mujeres ingresados a la ventanilla no.6/Total de Proyectos Productivos de mujeres aprobados)*100</t>
  </si>
  <si>
    <t>Proyectos</t>
  </si>
  <si>
    <t>Porcentaje de proyectos productivos operando</t>
  </si>
  <si>
    <t>3. Implementar un mecanismo de seguimiento a los proyectos productivos.</t>
  </si>
  <si>
    <t>(Número de proyectos productivos aprobados/número de proyectos productivos que continúan operando)</t>
  </si>
  <si>
    <t>Personas</t>
  </si>
  <si>
    <t>Porcentaje de personas satisfechas</t>
  </si>
  <si>
    <t>4.Aplicar encuesta de satisfacción a las beneficiarias</t>
  </si>
  <si>
    <t>(Total de personas atendidas/Total de personas satisfechas con el servicio(s) recibido(s))*100</t>
  </si>
  <si>
    <t>Calidad</t>
  </si>
  <si>
    <t>Lograr la disminución de la brecha de desigualdad económica a través de proyectos productivos impulsados por mujeres huéspedes, migrantes y sus familias en situación de vulnerabilidad</t>
  </si>
  <si>
    <t>PROGRAMA DE EQUIDAD PARA LA MUJER RURAL, INDIGENA, HUÉSPED Y MIGRANTE. COMPONENTE IMPULSO A LA MUJER HUÉSPED Y MIGRANTE 2017</t>
  </si>
  <si>
    <t>'Porcentaje de apoyos entregados en beneficio de las mujeres indígenas</t>
  </si>
  <si>
    <t>Empoderar a las mujeres indígenas y de pueblos originarios a fin de iniciar un proceso de autonomía económica con el objetivo de contribuir en el reconocimiento y el ejercicio de sus derechos.</t>
  </si>
  <si>
    <t>Proyectos instalados/número de proyectos programados*100</t>
  </si>
  <si>
    <t>ATENCIÓN A LA MUJER INDIGENA Y PUEBLOS ORIGINARIOS</t>
  </si>
  <si>
    <t>Ayudas entregadas a las mujeres rurales</t>
  </si>
  <si>
    <t>Apoyar la independencia económica de las mujeres productoras del ámbito rural</t>
  </si>
  <si>
    <t>Mujeres beneficiadas de proyectos productivos/total de proyectos aprobadosx100</t>
  </si>
  <si>
    <t>NOTA: Para el tercer trimestre se llevó a cabo la dictaminación de 49 ayudas correspondientes a actividades productivas,con respecto al presupuesto cabe mencionar que las ayudas se encuentran en proceso administrativo-financiero. Por lo que respecta a las ayudas correspondientes a 3 capacitaciones el recurso ya fue ejercido.Durante este periodo se efectuaron acciones enfocadas a la difusión, promoción, atención y seguimiento de la población objetivo a través de asesorías técnicas, acompañamientos para la atención de mejoras relativas a la puesta en marcha de iniciativas económicas y capacitaciones enfocadas al ejercicio de los derechos de las mujeres, por lo que la aplicación del recurso también se ha enfocado psra realizar las acciones operativas del componente y quienes han atendido a la población referida en el cuadro de grupos de atención.</t>
  </si>
  <si>
    <t>'El recurso destinado a esta área funcional se utilizó para el pago de servicios personales, con la finanlidad de que se lleven acabo las labores necesarias de la Unidad de Igualdad Sustantiva.</t>
  </si>
  <si>
    <t>35 C0 01 SECRETARIA DE DESARROLLO RURAL Y EQUIDAD PARA LAS COMUNIDADES</t>
  </si>
  <si>
    <t>UNIDAD RESPONSABLE DEL GASTO: 35 C0 01  SECRETARIA DE DESARROLLO RURAL Y EQUIDAD PARA LAS COMUNIDADES</t>
  </si>
  <si>
    <t>UNIDAD RESPONSABLE DEL GASTO: (1)35 C0 01 SECRETARIA DE DESARROLLO RURAL Y EQUIDAD PARA LAS COMUNIDADES</t>
  </si>
  <si>
    <t>a) Se brindó atención a 23 mujeres de comunidades indígenas otomí, purépecha, mazahua y mazateca, así como de pueblos originarios de Xochimilco, Tlalpan y Tláhuac en los temas: Programas sociales de la DGEPC, programas sociales de la CDMX en atención a mujeres y una atención sobre violencia económica y física.
b) Dictaminación de solicitudes referentes al objetivo específico: Contribuir en la generación de actividades productivas que permitan modificar favorablemente las condiciones socioeconómicas de las mujeres de pueblos originarios y comunidades indígenas, resultando la aprobación de 49 actividades económicas que beneficiaran directamente a 147 mujeres  principalmente de las comunidades indígenas mazahua, náhuatl, purépecha y triqui, así como habitantes de pueblos originarios de Milpa Alta, Xochimilco, Tláhuac, Tlalpan, entre otras demarcaciones. Dentro de las actividades productivas aprobadas, 29 se encuentran direccionadas en el giro de artes y oficios; donde 14 de ellas se enfocarán en talleres de costura, 10 para talleres artesanales, 2 talleres de serigrafía, misma cantidad en el caso de producción con vidrio y 1 carpintería. En tanto 17 proyectos se enfocarán en la preparación y comercialización de alimentos y 3 en el giro de servicios.                                                                                                                                                                                                                                                                                                                                                                                      
c) Asistencia a la Segunda sesión Ordinaria de la Coordinación Interinstitucional de la LAMVLV, donde se presentó el Sistema de la Red de información de Violencia contra las Mujeres que tiene como objetivo recolectar, procesar, clasificar y dar seguimiento a los casos de violencia contra las mujeres y las niñas presentadas en los diferentes entes públicos encargados de brindar la atención inicial o especializada a las mujeres víctimas de violencia.
d) Recepción y evaluación de 3 proyectos del objetivo específico "generar acciones que visibilicen la participación de las mujeres de pueblos y comunidades indígenas de la Ciudad de México para el fortalecimiento de sus liderazgos a través de capacitaciones", en este sentido se postularon los proyectos: 
* Taller derechos económicos y emprendimientos en la Ciudad de México. * Mi Cuerpo, mis Derechos * Fortalecimiento de liderazgos en mujeres indígenas y originarias de la Ciudad de México
e) Con el propósito de que las beneficiarias conozcan los compromisos y responsabilidades para la aplicación y puesta en marcha de actividades productivas se llevó a cabo el taller de inducción los días 4, 8, 10 y 14 de agosto, logrando atender a 192 personas.
f) Durante los meses de julio y agosto se dio seguimiento al taller "Bordando la Tradición en la Sastrería", durante este periodo las participantes obtuvieron los conocimientos en el trazo y confección de falda y camisa. Asimismo, prepararon la totalidad de las prendas confeccionadas para la presentación del cierre del taller
g) Asistencia a la 35 Sesión Ordinaria de la Coordinación Interinstitucional para la implementación de acciones afirmativas en materia de atención y prevención del VIH, dirigida a las mujeres de la CDMX, reunión en la cual se hizo la acotación de que es importante que todas las Instituciones conozcan y revisen los compromisos que adquirieron en el Convenio de Colaboración del Modelo de Atención y Prevención del VIH para las Mujeres, así como de la revisión del propio Modelo y en su caso actualizarlo y utilizar los insumos que en el mismo se tienen para referenciar casos.  
h) En el marco del Día internacional de la Mujer Indígena se efectuó el "Encuentro de Mujeres Indígenas en la Ciudad de México", se contó con la asistencia de 180 mujeres de los distintos pueblos originarios de las delegaciones de Cuajimalpa, Milpa Alta, Xochimilco, Iztacalco, Tláhuac, Cuauhtémoc, Iztapalapa, Venustiano Carranza, Gustavo A. Madero, Tlalpan, Coyoacán y Álvaro Obregón y de las comunidades Indígenas náhuatl, mazahua, mixteco, purépecha, totonaco, tzeltal, mixe, triqui, mazateco, otomí, zapoteco y wirrarrika, también se contó con la presencia de 8 hombres.
i) El seguimiento al trabajo de la Coordinación Interinstitucional de la LAMVLV, se participó en la mesa de trabajo con el objetivo de revisar la Cédula de Registro Único y la Cédula de Detección de Riesgo Violencia, donde se atendieron entre otros aspectos la importancia de la pertenencia étnica y la inclusión como instrumento de la Red de Intérpretes y Traductores en lenguas indígenas de la Ciudad de México.</t>
  </si>
  <si>
    <t xml:space="preserve">Objetivo:         </t>
  </si>
  <si>
    <t>Para el presente trimestre se otorgó un apoyo para una organización sin fines de lucro, con la finalidad de que capacite a las mujeres rurales en el fortalecimiento y ejercicio de sus derechos</t>
  </si>
  <si>
    <r>
      <t xml:space="preserve">Objetivo: 4. </t>
    </r>
    <r>
      <rPr>
        <sz val="9"/>
        <rFont val="Gotham Rounded Book"/>
      </rPr>
      <t>OBJETIVO. AUTONOMÍA ECONÓMICA Y CORRESPONSABILIDAD EN EL CUIDADO                                                                                                                                                                                                                                      Mejorar la condiión económica de las mujeres a través de diseñar mecanismos para su inserción laboral y promover su participación en proyectos productivos especiales para quienes se encuentran en situaciones de pobreza, así como promover la conciliación de la vida laboral y personal.</t>
    </r>
  </si>
  <si>
    <r>
      <t xml:space="preserve">Política Pública:   </t>
    </r>
    <r>
      <rPr>
        <sz val="9"/>
        <rFont val="Gotham Rounded Book"/>
      </rPr>
      <t xml:space="preserve"> 4.1.2 Brindar apoyos a través de programas, proyectos o acciones dirigidos a mujeres en condiciones de vulnerabilidad.</t>
    </r>
  </si>
  <si>
    <r>
      <rPr>
        <b/>
        <sz val="9"/>
        <rFont val="Gotham Rounded Book"/>
      </rPr>
      <t xml:space="preserve">Eje1: </t>
    </r>
    <r>
      <rPr>
        <sz val="9"/>
        <rFont val="Gotham Rounded Book"/>
      </rPr>
      <t xml:space="preserve"> EQUIDAD E INCLUSIÓN SOCIAL PARA EL DESARROLLO HUMANO</t>
    </r>
  </si>
  <si>
    <r>
      <rPr>
        <b/>
        <sz val="9"/>
        <rFont val="Gotham Rounded Book"/>
      </rPr>
      <t>Área de Oportunidad 1:</t>
    </r>
    <r>
      <rPr>
        <sz val="9"/>
        <rFont val="Gotham Rounded Book"/>
      </rPr>
      <t xml:space="preserve"> DISCRIMINACIÓN Y DERECHOS HUMANOS</t>
    </r>
  </si>
  <si>
    <r>
      <t>Diagnóstico:</t>
    </r>
    <r>
      <rPr>
        <sz val="9"/>
        <rFont val="Gotham Rounded Book"/>
      </rPr>
      <t xml:space="preserve"> A partir de los años ochenta se visibilizó la participación de las mujeres en el fenómeno migratorio derivado del cambio social en el que salieron de sus hogares buscando mejores ingresos para sus familias, sin embargo, en esta última década la violencia ha sido uno de los factores que motiva a las mujeres a dejar sus comunidades de origen. Aproximadamente 3 mil 760,337 mujeres migraron a E.U., mientras que 17 mil 725 mujeres no originarias de la capital se instalaron en ella. En cuanto a la población de retorno se estima que el 43.4% de los casos que llegan a la ciudad representa a los hombres mientras que el 38.8% corresponde a las mujeres. Al llegar a la ciudad las mujeres huéspedes y migrantes no cuentan con una fuente de empleo, sin embrago, las que logran emplearse lo hacen principalmente como trabajadoras del hogar y al cuidado de otras personas; pero sus condiciones laborales son precarias, con bajos sueldos, sin prestaciones sociales y horarios extensos, creando así una condición de vulnerabilidad y discriminación por ser migrantes, indígenas, mujeres y en algunos casos menores de edad. El programa social coadyuva a la disminución de la brecha de desigualdad económica a la que se enfrentan este grupo poblacional, promoviendo el empoderamiento económico de las mujeres huéspedes, migrantes y sus familias a través del impulso de proyectos productivos prósperos, dotándolas de herramientas y nuevos conocimientos para su reinserción al campo laboral y así mejoren su calidad de vida.                                             </t>
    </r>
  </si>
  <si>
    <r>
      <rPr>
        <b/>
        <sz val="9"/>
        <rFont val="Gotham Rounded Book"/>
      </rPr>
      <t>Situación actual de las mujeres:</t>
    </r>
    <r>
      <rPr>
        <b/>
        <sz val="9"/>
        <rFont val="Gotham Rounded Book"/>
        <family val="3"/>
      </rPr>
      <t xml:space="preserve"> </t>
    </r>
    <r>
      <rPr>
        <sz val="9"/>
        <rFont val="Gotham Rounded Book"/>
      </rPr>
      <t>La mayor parte de las mujeres no cuentan con una fuente formal de empleo debido a la discriminación y desigualdad de  género.</t>
    </r>
  </si>
  <si>
    <r>
      <t xml:space="preserve">Situación actual  de los hombres: </t>
    </r>
    <r>
      <rPr>
        <sz val="9"/>
        <rFont val="Gotham Rounded Book"/>
      </rPr>
      <t>Aunque la incorporación de las mujeres en la migración es cada vez más significativa, la migración masculina es más preponderante, en razón de tres hombres por una mujer; según datos por la Organización Internacional de Migrantes. Se observa una menor proporción femenina que masculina en edad de trabajar: entre los 30 y 64 años de edad hay una mujer migrante por cada cuatro hombres y en los 15 a 29 años una mujer por cada tres hombres.</t>
    </r>
  </si>
  <si>
    <r>
      <t>Problemática:</t>
    </r>
    <r>
      <rPr>
        <sz val="9"/>
        <rFont val="Gotham Rounded Book"/>
      </rPr>
      <t xml:space="preserve"> Las mujeres huéspedes, migrantes y sus Familias que transitan y/o habitan en la Ciudad de México no tienen acceso a un empleo. </t>
    </r>
  </si>
  <si>
    <r>
      <t xml:space="preserve">Causas: </t>
    </r>
    <r>
      <rPr>
        <sz val="9"/>
        <rFont val="Gotham Rounded Book"/>
      </rPr>
      <t xml:space="preserve"> Bajo nivel de escolaridad,pocas oportunidades de capacitación, invisibilidad de la participación de las muejres en la migración, no cuentan con documentos de identidad, difícil proceso migratorio del país destino.</t>
    </r>
  </si>
  <si>
    <r>
      <t>Efectos:</t>
    </r>
    <r>
      <rPr>
        <sz val="9"/>
        <rFont val="Gotham Rounded Book"/>
      </rPr>
      <t xml:space="preserve"> Bajo nivel de escolaridad,pocas oportunidades de capacitación, invisibilidad de la participación de las muejres en la migración, no cuentan con documentos de identidad, difícil proceso migratorio del país destino. </t>
    </r>
  </si>
  <si>
    <r>
      <t xml:space="preserve">Objetivo de Género: </t>
    </r>
    <r>
      <rPr>
        <sz val="9"/>
        <rFont val="Gotham Rounded Book"/>
      </rPr>
      <t>Las mujeres huéspedes, migrantes y sus Familias que transitan y/o habitan en la Ciudad de México tienen acceso a un empleo.</t>
    </r>
  </si>
  <si>
    <r>
      <rPr>
        <b/>
        <sz val="9"/>
        <rFont val="Gotham Rounded Book"/>
      </rPr>
      <t>Diagnóstico:</t>
    </r>
    <r>
      <rPr>
        <sz val="9"/>
        <rFont val="Gotham Rounded Book"/>
      </rPr>
      <t xml:space="preserve"> La brecha de desigualdad e inequidad de la que son objeto las mujeres indígenas y de pueblos originarios de la Ciudad de México, basados en el no reconocimiento de sus derechos sociales, económicos, políticos y culturales. </t>
    </r>
  </si>
  <si>
    <r>
      <rPr>
        <b/>
        <sz val="9"/>
        <rFont val="Gotham Rounded Book"/>
      </rPr>
      <t>Situación actual de las mujeres:</t>
    </r>
    <r>
      <rPr>
        <sz val="9"/>
        <rFont val="Gotham Rounded Book"/>
      </rPr>
      <t xml:space="preserve"> De los 8851080 habitantes del Distrito Federal, 4617297 son mujeres, lo que respresenta el 51% dek total de la población, "no obstante su desarrollo económico y social es inferiro al del hombre derivado de lo cual el ejercicio y disfrute de los derechos no se encuentran garantizados". Sin embargo, a pesar de ser mayoría, son las que sufren mayor marginación y discriminación. En ellas se expresan los índices más elevados de analfabetismo, rezago educativo, desnutrición y problemas de salud</t>
    </r>
  </si>
  <si>
    <r>
      <rPr>
        <b/>
        <sz val="9"/>
        <rFont val="Gotham Rounded Book"/>
      </rPr>
      <t>Situación actual de los hombres:</t>
    </r>
    <r>
      <rPr>
        <sz val="9"/>
        <rFont val="Gotham Rounded Book"/>
      </rPr>
      <t xml:space="preserve"> Durante mucho tiempo, las prácticas patriarcales y la centralización en la toma de decisiones de las familias recae sobre los hombres. Dicha situación los dota de condiciones mayores respecto a las mujeres toda vez que tienen mayores posibilidades de emancipación, obtención de recursos, así como de acceso a un empleo mejor remunerado. </t>
    </r>
  </si>
  <si>
    <r>
      <rPr>
        <b/>
        <sz val="9"/>
        <rFont val="Gotham Rounded Book"/>
      </rPr>
      <t>Problemática:</t>
    </r>
    <r>
      <rPr>
        <sz val="9"/>
        <rFont val="Gotham Rounded Book"/>
      </rPr>
      <t xml:space="preserve"> Las mujeres de la Ciudad de México ven vulnerados sus derechos fundamentales tanto en el ámbito económico, político, social y cultural.</t>
    </r>
  </si>
  <si>
    <r>
      <rPr>
        <b/>
        <sz val="9"/>
        <rFont val="Gotham Rounded Book"/>
      </rPr>
      <t>Causas:</t>
    </r>
    <r>
      <rPr>
        <sz val="9"/>
        <rFont val="Gotham Rounded Book"/>
      </rPr>
      <t xml:space="preserve"> La sociedad mexicana se ha construido  sobre una estructura patriarcal y machista que ha generado en el imaginario colectivo una sumisión de la mujer y un estereotipo de género.</t>
    </r>
  </si>
  <si>
    <r>
      <rPr>
        <b/>
        <sz val="9"/>
        <rFont val="Gotham Rounded Book"/>
      </rPr>
      <t xml:space="preserve">Objetivo de Género: </t>
    </r>
    <r>
      <rPr>
        <sz val="9"/>
        <rFont val="Gotham Rounded Book"/>
      </rPr>
      <t>Contribuir a que las mujeres de la Ciudad de México, ejerzan sus derechos y accedan a una igualdad de oportunidades en el ámbito económico, social y cultural.</t>
    </r>
  </si>
  <si>
    <t>Cumplimiento</t>
  </si>
  <si>
    <t>Ayudas</t>
  </si>
  <si>
    <t xml:space="preserve"> A) No se presenta variación</t>
  </si>
  <si>
    <t>B) No se presenta variación</t>
  </si>
  <si>
    <t>B) La variación muestra la cancelación de un proyecto de la actividad institucional 393552S030, toda vez que no cumplió con la documentación necesaria</t>
  </si>
  <si>
    <t>13/02/301</t>
  </si>
  <si>
    <t>Objetivo 5.Fortalecimiento institucional de la transversalidad de género</t>
  </si>
  <si>
    <t>Política Pública 6: Impulsar estrategias de orden estructural partiendo de información desagregada por sexo, que identifique las brechas de desigualdad entre mujeres y hombres, a fin de impactar gradualmente en la construcción de una cultura institucional de género en el interior de la Administración Pública del Distrito Federal</t>
  </si>
  <si>
    <t>Programa de Equidad para la Mujer rural, indígena, huésped y migrante 2017</t>
  </si>
  <si>
    <t>A) La variación presentada se encuentra vinculada a procesos de entrega documental de las personas beneficiarias para completar el alta como personas proveedoras del gobierno de la Ciudad de México y realizar la solicitud de liberación de ayudas; trámite que se vio entorpecido por la suspensión de actividades los últimos ocho días hábiles de septiembre, derivados del terremoto del 19 de septiembre.</t>
  </si>
  <si>
    <t xml:space="preserve">A) Para este trimestre se emitio el Aviso por el cual se da a conocer la convocatoria 2017 del Programa Equidad para la Mujer Rural, Indígena, Huésped y Migrante en su componente Impulso a la Mujer Huésped y Migrante, 2017, programa publicado en la Gaceta Oficial de la Ciudad de México el día 31 de  Enero de 2017. Sin embargo, la meta programada no se alcanzó en el período, toda vez que solo se lograron dictaminar los proyectos, pero no se entregaron los apoyos debido a un retraso en el alta de proveedores ante la Secretaría de Finanzas. Se Ingresaron 43 proyectos  de los cuales se aprobaron 40  proyectos de mujeres huéspedes, migrantes y sus familias, que pretenden beneficiar a 500 personas. </t>
  </si>
</sst>
</file>

<file path=xl/styles.xml><?xml version="1.0" encoding="utf-8"?>
<styleSheet xmlns="http://schemas.openxmlformats.org/spreadsheetml/2006/main">
  <numFmts count="7">
    <numFmt numFmtId="8" formatCode="&quot;$&quot;#,##0.00;[Red]\-&quot;$&quot;#,##0.00"/>
    <numFmt numFmtId="43" formatCode="_-* #,##0.00_-;\-* #,##0.00_-;_-* &quot;-&quot;??_-;_-@_-"/>
    <numFmt numFmtId="164" formatCode="_-* #,##0_-;\-* #,##0_-;_-* &quot;-&quot;??_-;_-@_-"/>
    <numFmt numFmtId="165" formatCode="&quot;$&quot;#,##0.00"/>
    <numFmt numFmtId="166" formatCode="#,##0_ ;[Red]\-#,##0\ "/>
    <numFmt numFmtId="167" formatCode="#,##0.00_ ;\-#,##0.00\ "/>
    <numFmt numFmtId="168" formatCode="#,##0_ ;\-#,##0\ "/>
  </numFmts>
  <fonts count="34">
    <font>
      <sz val="10"/>
      <name val="Arial"/>
    </font>
    <font>
      <sz val="11"/>
      <color theme="1"/>
      <name val="Calibri"/>
      <family val="2"/>
      <scheme val="minor"/>
    </font>
    <font>
      <sz val="10"/>
      <name val="Arial"/>
      <family val="2"/>
    </font>
    <font>
      <sz val="10"/>
      <name val="Arial"/>
      <family val="2"/>
    </font>
    <font>
      <sz val="10"/>
      <name val="Arial"/>
      <family val="2"/>
    </font>
    <font>
      <sz val="10"/>
      <name val="Gotham Rounded Book"/>
      <family val="3"/>
    </font>
    <font>
      <b/>
      <sz val="12"/>
      <name val="Gotham Rounded Book"/>
      <family val="3"/>
    </font>
    <font>
      <b/>
      <sz val="9"/>
      <name val="Gotham Rounded Book"/>
      <family val="3"/>
    </font>
    <font>
      <sz val="9"/>
      <name val="Gotham Rounded Book"/>
      <family val="3"/>
    </font>
    <font>
      <b/>
      <sz val="8"/>
      <name val="Gotham Rounded Book"/>
      <family val="3"/>
    </font>
    <font>
      <sz val="8"/>
      <name val="Gotham Rounded Book"/>
      <family val="3"/>
    </font>
    <font>
      <b/>
      <sz val="7"/>
      <name val="Gotham Rounded Book"/>
      <family val="3"/>
    </font>
    <font>
      <sz val="11"/>
      <name val="Gotham Rounded Book"/>
      <family val="3"/>
    </font>
    <font>
      <b/>
      <sz val="11"/>
      <name val="Gotham Rounded Book"/>
      <family val="3"/>
    </font>
    <font>
      <b/>
      <sz val="10"/>
      <name val="Gotham Rounded Book"/>
      <family val="3"/>
    </font>
    <font>
      <b/>
      <sz val="8"/>
      <color indexed="16"/>
      <name val="Gotham Rounded Book"/>
      <family val="3"/>
    </font>
    <font>
      <sz val="11"/>
      <color indexed="8"/>
      <name val="Calibri"/>
      <family val="2"/>
    </font>
    <font>
      <sz val="24"/>
      <name val="Gotham Rounded Bold"/>
      <family val="3"/>
    </font>
    <font>
      <sz val="13"/>
      <name val="Gotham Rounded Bold"/>
      <family val="3"/>
    </font>
    <font>
      <sz val="10"/>
      <name val="Gotham Rounded Bold"/>
      <family val="3"/>
    </font>
    <font>
      <sz val="11"/>
      <color theme="1"/>
      <name val="Calibri"/>
      <family val="2"/>
      <scheme val="minor"/>
    </font>
    <font>
      <sz val="10"/>
      <name val="Arial"/>
      <family val="2"/>
    </font>
    <font>
      <sz val="9"/>
      <name val="Gotham Rounded Book"/>
    </font>
    <font>
      <sz val="9"/>
      <color rgb="FFFF0000"/>
      <name val="Gotham Rounded Book"/>
    </font>
    <font>
      <sz val="8"/>
      <name val="Gotham Rounded Book"/>
    </font>
    <font>
      <sz val="7"/>
      <name val="Gotham Rounded Book"/>
    </font>
    <font>
      <b/>
      <sz val="9"/>
      <color rgb="FFFF0000"/>
      <name val="Gotham Rounded Book"/>
      <family val="3"/>
    </font>
    <font>
      <b/>
      <sz val="9"/>
      <name val="Gotham round"/>
    </font>
    <font>
      <b/>
      <sz val="9"/>
      <name val="Gotham Rounded Book"/>
    </font>
    <font>
      <b/>
      <sz val="9"/>
      <color rgb="FFFF0000"/>
      <name val="Gotham Rounded Book"/>
    </font>
    <font>
      <b/>
      <sz val="10"/>
      <name val="Gotham Rounded Book"/>
    </font>
    <font>
      <b/>
      <sz val="9"/>
      <color theme="1"/>
      <name val="Gotham Rounded Book"/>
      <family val="3"/>
    </font>
    <font>
      <sz val="10"/>
      <name val="Gotham Rounded Book"/>
    </font>
    <font>
      <sz val="9"/>
      <color theme="1"/>
      <name val="Gotham Rounded Book"/>
    </font>
  </fonts>
  <fills count="7">
    <fill>
      <patternFill patternType="none"/>
    </fill>
    <fill>
      <patternFill patternType="gray125"/>
    </fill>
    <fill>
      <patternFill patternType="solid">
        <fgColor rgb="FFCCCCCC"/>
        <bgColor indexed="64"/>
      </patternFill>
    </fill>
    <fill>
      <patternFill patternType="solid">
        <fgColor theme="0"/>
        <bgColor indexed="64"/>
      </patternFill>
    </fill>
    <fill>
      <patternFill patternType="solid">
        <fgColor rgb="FFD2D3D5"/>
        <bgColor indexed="64"/>
      </patternFill>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30">
    <xf numFmtId="0" fontId="0" fillId="0" borderId="0"/>
    <xf numFmtId="43" fontId="2" fillId="0" borderId="0" applyFont="0" applyFill="0" applyBorder="0" applyAlignment="0" applyProtection="0"/>
    <xf numFmtId="43" fontId="3" fillId="0" borderId="0" applyFont="0" applyFill="0" applyBorder="0" applyAlignment="0" applyProtection="0"/>
    <xf numFmtId="43" fontId="16" fillId="0" borderId="0" applyFont="0" applyFill="0" applyBorder="0" applyAlignment="0" applyProtection="0"/>
    <xf numFmtId="43" fontId="3" fillId="0" borderId="0" applyFont="0" applyFill="0" applyBorder="0" applyAlignment="0" applyProtection="0"/>
    <xf numFmtId="43" fontId="20" fillId="0" borderId="0" applyFont="0" applyFill="0" applyBorder="0" applyAlignment="0" applyProtection="0"/>
    <xf numFmtId="0" fontId="4" fillId="0" borderId="0"/>
    <xf numFmtId="0" fontId="3" fillId="0" borderId="0"/>
    <xf numFmtId="0" fontId="16" fillId="0" borderId="0"/>
    <xf numFmtId="0" fontId="3" fillId="0" borderId="0"/>
    <xf numFmtId="0" fontId="20" fillId="0" borderId="0"/>
    <xf numFmtId="0" fontId="3" fillId="0" borderId="0"/>
    <xf numFmtId="0" fontId="20" fillId="0" borderId="0"/>
    <xf numFmtId="0" fontId="2" fillId="0" borderId="0"/>
    <xf numFmtId="9" fontId="16" fillId="0" borderId="0" applyFont="0" applyFill="0" applyBorder="0" applyAlignment="0" applyProtection="0"/>
    <xf numFmtId="9" fontId="16" fillId="0" borderId="0" applyFont="0" applyFill="0" applyBorder="0" applyAlignment="0" applyProtection="0"/>
    <xf numFmtId="0" fontId="2" fillId="0" borderId="0"/>
    <xf numFmtId="0" fontId="2" fillId="0" borderId="0"/>
    <xf numFmtId="9" fontId="2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0" fontId="2" fillId="0" borderId="0"/>
  </cellStyleXfs>
  <cellXfs count="489">
    <xf numFmtId="0" fontId="0" fillId="0" borderId="0" xfId="0"/>
    <xf numFmtId="0" fontId="5" fillId="0" borderId="0" xfId="9" applyFont="1"/>
    <xf numFmtId="0" fontId="10" fillId="0" borderId="0" xfId="9" applyFont="1"/>
    <xf numFmtId="0" fontId="5" fillId="0" borderId="0" xfId="0" applyFont="1"/>
    <xf numFmtId="0" fontId="6" fillId="0" borderId="0" xfId="0" applyFont="1" applyAlignment="1">
      <alignment horizontal="right"/>
    </xf>
    <xf numFmtId="0" fontId="7" fillId="0" borderId="1" xfId="0" applyFont="1" applyBorder="1" applyAlignment="1">
      <alignment vertical="center"/>
    </xf>
    <xf numFmtId="0" fontId="8" fillId="0" borderId="4" xfId="0" applyFont="1" applyBorder="1"/>
    <xf numFmtId="0" fontId="8" fillId="0" borderId="10" xfId="0" applyFont="1" applyBorder="1"/>
    <xf numFmtId="0" fontId="8" fillId="0" borderId="2" xfId="0" applyFont="1" applyBorder="1"/>
    <xf numFmtId="0" fontId="8" fillId="0" borderId="3" xfId="0" applyFont="1" applyBorder="1"/>
    <xf numFmtId="0" fontId="9" fillId="2" borderId="4" xfId="0" applyFont="1" applyFill="1" applyBorder="1" applyAlignment="1">
      <alignment horizontal="centerContinuous" vertical="center" wrapText="1"/>
    </xf>
    <xf numFmtId="0" fontId="9" fillId="2" borderId="1" xfId="0" applyFont="1" applyFill="1" applyBorder="1" applyAlignment="1">
      <alignment horizontal="centerContinuous" vertical="center" wrapText="1"/>
    </xf>
    <xf numFmtId="0" fontId="11" fillId="2" borderId="3" xfId="0" applyFont="1" applyFill="1" applyBorder="1" applyAlignment="1">
      <alignment horizontal="centerContinuous" vertical="center" wrapText="1"/>
    </xf>
    <xf numFmtId="0" fontId="9" fillId="2" borderId="2" xfId="0" applyFont="1" applyFill="1" applyBorder="1" applyAlignment="1">
      <alignment horizontal="centerContinuous" vertical="center" wrapText="1"/>
    </xf>
    <xf numFmtId="0" fontId="14" fillId="0" borderId="11" xfId="0" applyFont="1" applyBorder="1" applyAlignment="1">
      <alignment horizontal="center"/>
    </xf>
    <xf numFmtId="0" fontId="9" fillId="0" borderId="11" xfId="0" quotePrefix="1" applyFont="1" applyBorder="1" applyAlignment="1">
      <alignment horizontal="center"/>
    </xf>
    <xf numFmtId="0" fontId="8" fillId="0" borderId="11" xfId="0" applyFont="1" applyBorder="1"/>
    <xf numFmtId="0" fontId="8" fillId="0" borderId="8" xfId="0" applyFont="1" applyBorder="1"/>
    <xf numFmtId="0" fontId="7" fillId="0" borderId="11" xfId="0" applyFont="1" applyBorder="1"/>
    <xf numFmtId="0" fontId="11" fillId="0" borderId="0" xfId="0" applyFont="1"/>
    <xf numFmtId="0" fontId="11" fillId="0" borderId="0" xfId="0" applyFont="1" applyAlignment="1">
      <alignment wrapText="1"/>
    </xf>
    <xf numFmtId="0" fontId="5" fillId="0" borderId="0" xfId="7" applyFont="1"/>
    <xf numFmtId="0" fontId="5" fillId="0" borderId="0" xfId="0" applyFont="1" applyBorder="1"/>
    <xf numFmtId="0" fontId="5" fillId="0" borderId="0" xfId="7" applyFont="1" applyAlignment="1"/>
    <xf numFmtId="0" fontId="18" fillId="0" borderId="0" xfId="7" applyFont="1"/>
    <xf numFmtId="0" fontId="19" fillId="0" borderId="0" xfId="7" applyFont="1"/>
    <xf numFmtId="0" fontId="18" fillId="0" borderId="0" xfId="7" applyFont="1" applyBorder="1" applyAlignment="1"/>
    <xf numFmtId="0" fontId="18" fillId="0" borderId="0" xfId="7" applyFont="1" applyAlignment="1"/>
    <xf numFmtId="0" fontId="18" fillId="0" borderId="0" xfId="7" applyFont="1" applyBorder="1"/>
    <xf numFmtId="0" fontId="18" fillId="0" borderId="14" xfId="7" applyFont="1" applyBorder="1"/>
    <xf numFmtId="0" fontId="18" fillId="0" borderId="4" xfId="7" applyFont="1" applyBorder="1" applyAlignment="1"/>
    <xf numFmtId="0" fontId="5" fillId="0" borderId="0" xfId="13" applyFont="1"/>
    <xf numFmtId="0" fontId="9" fillId="2" borderId="9" xfId="13" applyFont="1" applyFill="1" applyBorder="1" applyAlignment="1">
      <alignment horizontal="centerContinuous" vertical="center"/>
    </xf>
    <xf numFmtId="0" fontId="11" fillId="0" borderId="0" xfId="13" applyFont="1" applyAlignment="1">
      <alignment horizontal="justify"/>
    </xf>
    <xf numFmtId="0" fontId="9" fillId="2" borderId="5" xfId="13" applyFont="1" applyFill="1" applyBorder="1" applyAlignment="1">
      <alignment horizontal="center" wrapText="1"/>
    </xf>
    <xf numFmtId="0" fontId="9" fillId="2" borderId="5" xfId="13" applyFont="1" applyFill="1" applyBorder="1" applyAlignment="1">
      <alignment horizontal="center" vertical="center" wrapText="1"/>
    </xf>
    <xf numFmtId="0" fontId="11" fillId="0" borderId="0" xfId="13" applyFont="1"/>
    <xf numFmtId="0" fontId="9" fillId="0" borderId="9" xfId="13" quotePrefix="1" applyFont="1" applyBorder="1" applyAlignment="1">
      <alignment horizontal="center"/>
    </xf>
    <xf numFmtId="0" fontId="9" fillId="0" borderId="11" xfId="13" quotePrefix="1" applyFont="1" applyBorder="1" applyAlignment="1">
      <alignment horizontal="center"/>
    </xf>
    <xf numFmtId="0" fontId="10" fillId="0" borderId="0" xfId="13" applyFont="1"/>
    <xf numFmtId="0" fontId="9" fillId="0" borderId="11" xfId="13" applyFont="1" applyBorder="1" applyAlignment="1">
      <alignment horizontal="center" vertical="center"/>
    </xf>
    <xf numFmtId="0" fontId="10" fillId="0" borderId="11" xfId="13" applyFont="1" applyBorder="1" applyAlignment="1">
      <alignment vertical="top"/>
    </xf>
    <xf numFmtId="2" fontId="10" fillId="0" borderId="11" xfId="13" applyNumberFormat="1" applyFont="1" applyBorder="1" applyAlignment="1">
      <alignment vertical="top"/>
    </xf>
    <xf numFmtId="0" fontId="9" fillId="0" borderId="0" xfId="13" applyFont="1" applyBorder="1" applyAlignment="1">
      <alignment horizontal="center" vertical="center"/>
    </xf>
    <xf numFmtId="0" fontId="10" fillId="0" borderId="7" xfId="13" applyFont="1" applyBorder="1" applyAlignment="1">
      <alignment horizontal="justify" vertical="top"/>
    </xf>
    <xf numFmtId="0" fontId="9" fillId="0" borderId="8" xfId="13" applyFont="1" applyBorder="1" applyAlignment="1">
      <alignment horizontal="center" vertical="top"/>
    </xf>
    <xf numFmtId="0" fontId="10" fillId="0" borderId="8" xfId="13" applyFont="1" applyBorder="1" applyAlignment="1">
      <alignment vertical="top"/>
    </xf>
    <xf numFmtId="2" fontId="10" fillId="0" borderId="8" xfId="13" applyNumberFormat="1" applyFont="1" applyBorder="1" applyAlignment="1">
      <alignment vertical="top"/>
    </xf>
    <xf numFmtId="0" fontId="9" fillId="0" borderId="14" xfId="13" applyFont="1" applyBorder="1" applyAlignment="1">
      <alignment horizontal="center" vertical="center"/>
    </xf>
    <xf numFmtId="0" fontId="10" fillId="0" borderId="13" xfId="13" applyFont="1" applyBorder="1" applyAlignment="1">
      <alignment horizontal="justify" vertical="top"/>
    </xf>
    <xf numFmtId="0" fontId="9" fillId="0" borderId="11" xfId="13" applyFont="1" applyBorder="1" applyAlignment="1">
      <alignment horizontal="center" vertical="top"/>
    </xf>
    <xf numFmtId="0" fontId="10" fillId="0" borderId="5" xfId="13" applyFont="1" applyBorder="1" applyAlignment="1">
      <alignment vertical="top"/>
    </xf>
    <xf numFmtId="2" fontId="10" fillId="0" borderId="5" xfId="13" applyNumberFormat="1" applyFont="1" applyBorder="1" applyAlignment="1">
      <alignment vertical="top"/>
    </xf>
    <xf numFmtId="0" fontId="9" fillId="0" borderId="2" xfId="13" applyFont="1" applyBorder="1" applyAlignment="1">
      <alignment horizontal="center" vertical="center"/>
    </xf>
    <xf numFmtId="0" fontId="10" fillId="0" borderId="3" xfId="13" applyFont="1" applyBorder="1" applyAlignment="1">
      <alignment horizontal="justify" vertical="top"/>
    </xf>
    <xf numFmtId="0" fontId="9" fillId="0" borderId="11" xfId="13" applyFont="1" applyBorder="1" applyAlignment="1">
      <alignment horizontal="center" vertical="center" wrapText="1"/>
    </xf>
    <xf numFmtId="0" fontId="9" fillId="0" borderId="8" xfId="13" applyFont="1" applyBorder="1" applyAlignment="1">
      <alignment horizontal="center" vertical="center" wrapText="1"/>
    </xf>
    <xf numFmtId="0" fontId="9" fillId="0" borderId="1" xfId="13" applyFont="1" applyBorder="1" applyAlignment="1">
      <alignment horizontal="center" vertical="center" wrapText="1"/>
    </xf>
    <xf numFmtId="0" fontId="10" fillId="0" borderId="5" xfId="13" applyFont="1" applyBorder="1"/>
    <xf numFmtId="0" fontId="10" fillId="0" borderId="2" xfId="13" applyFont="1" applyBorder="1"/>
    <xf numFmtId="0" fontId="9" fillId="0" borderId="0" xfId="13" applyFont="1"/>
    <xf numFmtId="0" fontId="7" fillId="0" borderId="0" xfId="13" applyFont="1" applyAlignment="1">
      <alignment horizontal="left" vertical="top"/>
    </xf>
    <xf numFmtId="0" fontId="7" fillId="0" borderId="0" xfId="13" applyFont="1" applyAlignment="1">
      <alignment horizontal="center" vertical="top"/>
    </xf>
    <xf numFmtId="0" fontId="8" fillId="0" borderId="0" xfId="13" applyFont="1" applyAlignment="1">
      <alignment horizontal="left" vertical="top" indent="9"/>
    </xf>
    <xf numFmtId="0" fontId="8" fillId="0" borderId="0" xfId="13" applyFont="1" applyAlignment="1">
      <alignment horizontal="center" vertical="top"/>
    </xf>
    <xf numFmtId="0" fontId="14" fillId="0" borderId="11" xfId="0" applyFont="1" applyBorder="1" applyAlignment="1">
      <alignment horizontal="center" vertical="center"/>
    </xf>
    <xf numFmtId="0" fontId="14" fillId="0" borderId="11" xfId="0" applyFont="1" applyBorder="1" applyAlignment="1">
      <alignment horizontal="center" vertical="center" wrapText="1"/>
    </xf>
    <xf numFmtId="0" fontId="9" fillId="0" borderId="11" xfId="0" quotePrefix="1" applyFont="1" applyBorder="1" applyAlignment="1">
      <alignment horizontal="center" vertical="center"/>
    </xf>
    <xf numFmtId="0" fontId="5" fillId="0" borderId="0" xfId="0" applyFont="1" applyAlignment="1">
      <alignment vertical="center"/>
    </xf>
    <xf numFmtId="0" fontId="9" fillId="0" borderId="11" xfId="0" quotePrefix="1" applyFont="1" applyBorder="1" applyAlignment="1">
      <alignment horizontal="center" vertical="center" wrapText="1"/>
    </xf>
    <xf numFmtId="164" fontId="14" fillId="0" borderId="11" xfId="1" applyNumberFormat="1" applyFont="1" applyBorder="1" applyAlignment="1">
      <alignment horizontal="center" vertical="center"/>
    </xf>
    <xf numFmtId="164" fontId="8" fillId="0" borderId="11" xfId="1" applyNumberFormat="1" applyFont="1" applyBorder="1" applyAlignment="1">
      <alignment vertical="center"/>
    </xf>
    <xf numFmtId="43" fontId="8" fillId="0" borderId="11" xfId="1" applyFont="1" applyBorder="1" applyAlignment="1">
      <alignment vertical="center"/>
    </xf>
    <xf numFmtId="0" fontId="8" fillId="0" borderId="11" xfId="0" applyFont="1" applyBorder="1" applyAlignment="1">
      <alignment vertical="center"/>
    </xf>
    <xf numFmtId="0" fontId="8" fillId="0" borderId="11" xfId="0" applyFont="1" applyBorder="1" applyAlignment="1">
      <alignment vertical="center" wrapText="1"/>
    </xf>
    <xf numFmtId="0" fontId="7" fillId="0" borderId="11" xfId="0" applyFont="1" applyBorder="1" applyAlignment="1">
      <alignment horizontal="center" vertical="center" wrapText="1"/>
    </xf>
    <xf numFmtId="0" fontId="8" fillId="0" borderId="8" xfId="0" applyFont="1" applyBorder="1" applyAlignment="1">
      <alignment vertical="center"/>
    </xf>
    <xf numFmtId="0" fontId="8" fillId="0" borderId="8" xfId="0" applyFont="1" applyBorder="1" applyAlignment="1">
      <alignment vertical="center" wrapText="1"/>
    </xf>
    <xf numFmtId="164" fontId="8" fillId="0" borderId="8" xfId="1" applyNumberFormat="1" applyFont="1" applyBorder="1" applyAlignment="1">
      <alignment vertical="center"/>
    </xf>
    <xf numFmtId="43" fontId="8" fillId="0" borderId="8" xfId="1" applyFont="1" applyBorder="1" applyAlignment="1">
      <alignment vertical="center"/>
    </xf>
    <xf numFmtId="0" fontId="5" fillId="0" borderId="0" xfId="16" applyFont="1"/>
    <xf numFmtId="0" fontId="5" fillId="0" borderId="6" xfId="16" applyFont="1" applyBorder="1"/>
    <xf numFmtId="0" fontId="5" fillId="0" borderId="0" xfId="16" applyFont="1" applyBorder="1"/>
    <xf numFmtId="0" fontId="5" fillId="0" borderId="7" xfId="16" applyFont="1" applyBorder="1"/>
    <xf numFmtId="0" fontId="8" fillId="0" borderId="0" xfId="16" applyFont="1"/>
    <xf numFmtId="0" fontId="5" fillId="0" borderId="0" xfId="19" applyFont="1"/>
    <xf numFmtId="0" fontId="7" fillId="0" borderId="1" xfId="19" applyFont="1" applyBorder="1" applyAlignment="1">
      <alignment vertical="center"/>
    </xf>
    <xf numFmtId="0" fontId="7" fillId="0" borderId="2" xfId="19" applyFont="1" applyBorder="1" applyAlignment="1">
      <alignment vertical="center"/>
    </xf>
    <xf numFmtId="0" fontId="8" fillId="0" borderId="3" xfId="19" applyFont="1" applyBorder="1"/>
    <xf numFmtId="0" fontId="7" fillId="0" borderId="4" xfId="19" applyFont="1" applyBorder="1" applyAlignment="1">
      <alignment vertical="center"/>
    </xf>
    <xf numFmtId="0" fontId="8" fillId="0" borderId="4" xfId="19" applyFont="1" applyBorder="1"/>
    <xf numFmtId="0" fontId="9" fillId="2" borderId="5" xfId="19" applyFont="1" applyFill="1" applyBorder="1" applyAlignment="1">
      <alignment horizontal="center" vertical="center"/>
    </xf>
    <xf numFmtId="0" fontId="10" fillId="0" borderId="0" xfId="19" applyFont="1"/>
    <xf numFmtId="0" fontId="7" fillId="0" borderId="0" xfId="19" applyNumberFormat="1" applyFont="1" applyBorder="1" applyAlignment="1">
      <alignment vertical="center"/>
    </xf>
    <xf numFmtId="0" fontId="7" fillId="0" borderId="0" xfId="19" quotePrefix="1" applyNumberFormat="1" applyFont="1" applyBorder="1" applyAlignment="1">
      <alignment vertical="center"/>
    </xf>
    <xf numFmtId="0" fontId="7" fillId="0" borderId="0" xfId="19" quotePrefix="1" applyFont="1" applyBorder="1" applyAlignment="1">
      <alignment vertical="top"/>
    </xf>
    <xf numFmtId="0" fontId="7" fillId="0" borderId="0" xfId="19" quotePrefix="1" applyNumberFormat="1" applyFont="1" applyBorder="1" applyAlignment="1">
      <alignment horizontal="left" vertical="center"/>
    </xf>
    <xf numFmtId="0" fontId="7" fillId="0" borderId="0" xfId="19" quotePrefix="1" applyFont="1" applyBorder="1" applyAlignment="1">
      <alignment horizontal="center" vertical="top"/>
    </xf>
    <xf numFmtId="0" fontId="11" fillId="2" borderId="3" xfId="19" applyFont="1" applyFill="1" applyBorder="1" applyAlignment="1">
      <alignment horizontal="center" vertical="center" wrapText="1"/>
    </xf>
    <xf numFmtId="0" fontId="11" fillId="2" borderId="5" xfId="19" applyFont="1" applyFill="1" applyBorder="1" applyAlignment="1">
      <alignment horizontal="center" vertical="center" wrapText="1"/>
    </xf>
    <xf numFmtId="0" fontId="7" fillId="0" borderId="8" xfId="19" applyNumberFormat="1" applyFont="1" applyBorder="1" applyAlignment="1">
      <alignment horizontal="center" vertical="center" wrapText="1"/>
    </xf>
    <xf numFmtId="0" fontId="7" fillId="0" borderId="8" xfId="19" applyNumberFormat="1" applyFont="1" applyBorder="1" applyAlignment="1">
      <alignment horizontal="center" vertical="center"/>
    </xf>
    <xf numFmtId="0" fontId="9" fillId="0" borderId="0" xfId="19" applyFont="1" applyBorder="1" applyAlignment="1">
      <alignment vertical="center"/>
    </xf>
    <xf numFmtId="0" fontId="9" fillId="2" borderId="1" xfId="19" applyFont="1" applyFill="1" applyBorder="1" applyAlignment="1">
      <alignment horizontal="center" vertical="center" wrapText="1"/>
    </xf>
    <xf numFmtId="0" fontId="9" fillId="2" borderId="5" xfId="19" applyFont="1" applyFill="1" applyBorder="1" applyAlignment="1">
      <alignment horizontal="center" vertical="center" wrapText="1"/>
    </xf>
    <xf numFmtId="0" fontId="7" fillId="0" borderId="1" xfId="19" quotePrefix="1" applyNumberFormat="1" applyFont="1" applyBorder="1" applyAlignment="1">
      <alignment horizontal="center" vertical="top"/>
    </xf>
    <xf numFmtId="0" fontId="7" fillId="0" borderId="1" xfId="19" quotePrefix="1" applyFont="1" applyBorder="1" applyAlignment="1">
      <alignment horizontal="center" vertical="center"/>
    </xf>
    <xf numFmtId="0" fontId="7" fillId="0" borderId="1" xfId="19" quotePrefix="1" applyFont="1" applyBorder="1" applyAlignment="1">
      <alignment vertical="center"/>
    </xf>
    <xf numFmtId="0" fontId="7" fillId="0" borderId="5" xfId="19" quotePrefix="1" applyFont="1" applyBorder="1" applyAlignment="1">
      <alignment vertical="center"/>
    </xf>
    <xf numFmtId="0" fontId="7" fillId="0" borderId="1" xfId="19" quotePrefix="1" applyFont="1" applyBorder="1" applyAlignment="1">
      <alignment vertical="top" wrapText="1"/>
    </xf>
    <xf numFmtId="0" fontId="7" fillId="0" borderId="5" xfId="19" quotePrefix="1" applyFont="1" applyBorder="1" applyAlignment="1">
      <alignment horizontal="center" vertical="top" wrapText="1"/>
    </xf>
    <xf numFmtId="0" fontId="7" fillId="0" borderId="1" xfId="19" quotePrefix="1" applyNumberFormat="1" applyFont="1" applyBorder="1" applyAlignment="1">
      <alignment horizontal="center" vertical="center"/>
    </xf>
    <xf numFmtId="0" fontId="7" fillId="0" borderId="2" xfId="19" applyFont="1" applyBorder="1" applyAlignment="1">
      <alignment horizontal="left" vertical="center"/>
    </xf>
    <xf numFmtId="0" fontId="10" fillId="0" borderId="2" xfId="19" applyFont="1" applyBorder="1"/>
    <xf numFmtId="0" fontId="7" fillId="0" borderId="3" xfId="19" applyFont="1" applyBorder="1" applyAlignment="1">
      <alignment horizontal="left" vertical="center"/>
    </xf>
    <xf numFmtId="0" fontId="24" fillId="2" borderId="5" xfId="19" applyFont="1" applyFill="1" applyBorder="1" applyAlignment="1">
      <alignment horizontal="center" vertical="center"/>
    </xf>
    <xf numFmtId="0" fontId="22" fillId="0" borderId="0" xfId="19" applyNumberFormat="1" applyFont="1" applyBorder="1" applyAlignment="1">
      <alignment vertical="center"/>
    </xf>
    <xf numFmtId="0" fontId="22" fillId="0" borderId="0" xfId="19" quotePrefix="1" applyNumberFormat="1" applyFont="1" applyBorder="1" applyAlignment="1">
      <alignment vertical="center"/>
    </xf>
    <xf numFmtId="0" fontId="22" fillId="0" borderId="0" xfId="19" quotePrefix="1" applyFont="1" applyBorder="1" applyAlignment="1">
      <alignment vertical="top"/>
    </xf>
    <xf numFmtId="0" fontId="22" fillId="0" borderId="0" xfId="19" quotePrefix="1" applyNumberFormat="1" applyFont="1" applyBorder="1" applyAlignment="1">
      <alignment horizontal="left" vertical="center"/>
    </xf>
    <xf numFmtId="0" fontId="22" fillId="0" borderId="0" xfId="19" quotePrefix="1" applyFont="1" applyBorder="1" applyAlignment="1">
      <alignment horizontal="center" vertical="top"/>
    </xf>
    <xf numFmtId="0" fontId="22" fillId="0" borderId="2" xfId="19" applyFont="1" applyBorder="1" applyAlignment="1">
      <alignment horizontal="left" vertical="center"/>
    </xf>
    <xf numFmtId="0" fontId="24" fillId="0" borderId="2" xfId="19" applyFont="1" applyBorder="1"/>
    <xf numFmtId="0" fontId="22" fillId="0" borderId="3" xfId="19" applyFont="1" applyBorder="1" applyAlignment="1">
      <alignment horizontal="left" vertical="center"/>
    </xf>
    <xf numFmtId="0" fontId="25" fillId="2" borderId="3" xfId="19" applyFont="1" applyFill="1" applyBorder="1" applyAlignment="1">
      <alignment horizontal="center" vertical="center" wrapText="1"/>
    </xf>
    <xf numFmtId="0" fontId="25" fillId="2" borderId="5" xfId="19" applyFont="1" applyFill="1" applyBorder="1" applyAlignment="1">
      <alignment horizontal="center" vertical="center" wrapText="1"/>
    </xf>
    <xf numFmtId="0" fontId="22" fillId="0" borderId="8" xfId="19" quotePrefix="1" applyNumberFormat="1" applyFont="1" applyBorder="1" applyAlignment="1">
      <alignment horizontal="center" vertical="top" wrapText="1"/>
    </xf>
    <xf numFmtId="0" fontId="24" fillId="0" borderId="0" xfId="19" applyFont="1" applyBorder="1" applyAlignment="1">
      <alignment vertical="center"/>
    </xf>
    <xf numFmtId="0" fontId="24" fillId="2" borderId="1" xfId="19" applyFont="1" applyFill="1" applyBorder="1" applyAlignment="1">
      <alignment horizontal="center" vertical="center" wrapText="1"/>
    </xf>
    <xf numFmtId="0" fontId="24" fillId="2" borderId="5" xfId="19" applyFont="1" applyFill="1" applyBorder="1" applyAlignment="1">
      <alignment horizontal="center" vertical="center" wrapText="1"/>
    </xf>
    <xf numFmtId="0" fontId="22" fillId="0" borderId="1" xfId="19" quotePrefix="1" applyNumberFormat="1" applyFont="1" applyBorder="1" applyAlignment="1">
      <alignment horizontal="center" vertical="center"/>
    </xf>
    <xf numFmtId="0" fontId="22" fillId="0" borderId="1" xfId="19" quotePrefix="1" applyFont="1" applyBorder="1" applyAlignment="1">
      <alignment horizontal="center" vertical="center" wrapText="1"/>
    </xf>
    <xf numFmtId="0" fontId="22" fillId="3" borderId="1" xfId="19" quotePrefix="1" applyFont="1" applyFill="1" applyBorder="1" applyAlignment="1">
      <alignment horizontal="center" vertical="center"/>
    </xf>
    <xf numFmtId="0" fontId="22" fillId="3" borderId="5" xfId="19" quotePrefix="1" applyFont="1" applyFill="1" applyBorder="1" applyAlignment="1">
      <alignment horizontal="center" vertical="center"/>
    </xf>
    <xf numFmtId="0" fontId="22" fillId="3" borderId="1" xfId="19" quotePrefix="1" applyFont="1" applyFill="1" applyBorder="1" applyAlignment="1">
      <alignment horizontal="center" vertical="center" wrapText="1"/>
    </xf>
    <xf numFmtId="0" fontId="22" fillId="3" borderId="5" xfId="19" quotePrefix="1" applyFont="1" applyFill="1" applyBorder="1" applyAlignment="1">
      <alignment horizontal="center" vertical="center" wrapText="1"/>
    </xf>
    <xf numFmtId="0" fontId="22" fillId="0" borderId="12" xfId="19" quotePrefix="1" applyNumberFormat="1" applyFont="1" applyBorder="1" applyAlignment="1">
      <alignment horizontal="center" vertical="top"/>
    </xf>
    <xf numFmtId="0" fontId="22" fillId="0" borderId="12" xfId="19" quotePrefix="1" applyFont="1" applyBorder="1" applyAlignment="1">
      <alignment horizontal="center" vertical="center"/>
    </xf>
    <xf numFmtId="0" fontId="22" fillId="3" borderId="12" xfId="19" quotePrefix="1" applyFont="1" applyFill="1" applyBorder="1" applyAlignment="1">
      <alignment horizontal="center" vertical="center"/>
    </xf>
    <xf numFmtId="0" fontId="22" fillId="3" borderId="9" xfId="19" quotePrefix="1" applyFont="1" applyFill="1" applyBorder="1" applyAlignment="1">
      <alignment horizontal="center" vertical="center"/>
    </xf>
    <xf numFmtId="0" fontId="22" fillId="3" borderId="12" xfId="19" quotePrefix="1" applyFont="1" applyFill="1" applyBorder="1" applyAlignment="1">
      <alignment horizontal="center" vertical="top" wrapText="1"/>
    </xf>
    <xf numFmtId="0" fontId="22" fillId="3" borderId="9" xfId="19" quotePrefix="1" applyFont="1" applyFill="1" applyBorder="1" applyAlignment="1">
      <alignment horizontal="center" vertical="top" wrapText="1"/>
    </xf>
    <xf numFmtId="0" fontId="13" fillId="0" borderId="6" xfId="16" applyFont="1" applyBorder="1" applyAlignment="1">
      <alignment vertical="center"/>
    </xf>
    <xf numFmtId="0" fontId="12" fillId="0" borderId="0" xfId="16" applyFont="1" applyBorder="1"/>
    <xf numFmtId="0" fontId="12" fillId="0" borderId="7" xfId="16" applyFont="1" applyBorder="1"/>
    <xf numFmtId="0" fontId="13" fillId="0" borderId="15" xfId="16" applyFont="1" applyFill="1" applyBorder="1" applyAlignment="1">
      <alignment vertical="center" wrapText="1"/>
    </xf>
    <xf numFmtId="0" fontId="13" fillId="0" borderId="14" xfId="16" applyFont="1" applyFill="1" applyBorder="1" applyAlignment="1">
      <alignment vertical="center" wrapText="1"/>
    </xf>
    <xf numFmtId="0" fontId="13" fillId="4" borderId="5" xfId="17" applyFont="1" applyFill="1" applyBorder="1" applyAlignment="1">
      <alignment horizontal="center" vertical="center" wrapText="1"/>
    </xf>
    <xf numFmtId="9" fontId="5" fillId="0" borderId="0" xfId="18" applyFont="1" applyBorder="1"/>
    <xf numFmtId="9" fontId="5" fillId="0" borderId="13" xfId="18" applyFont="1" applyBorder="1"/>
    <xf numFmtId="9" fontId="8" fillId="0" borderId="4" xfId="18" applyFont="1" applyBorder="1"/>
    <xf numFmtId="9" fontId="8" fillId="0" borderId="10" xfId="18" applyFont="1" applyBorder="1"/>
    <xf numFmtId="9" fontId="8" fillId="0" borderId="2" xfId="18" applyFont="1" applyBorder="1"/>
    <xf numFmtId="9" fontId="8" fillId="0" borderId="3" xfId="18" applyFont="1" applyBorder="1"/>
    <xf numFmtId="9" fontId="9" fillId="2" borderId="4" xfId="18" applyFont="1" applyFill="1" applyBorder="1" applyAlignment="1">
      <alignment horizontal="centerContinuous" vertical="center" wrapText="1"/>
    </xf>
    <xf numFmtId="9" fontId="9" fillId="2" borderId="3" xfId="18" applyFont="1" applyFill="1" applyBorder="1" applyAlignment="1">
      <alignment horizontal="centerContinuous" vertical="center" wrapText="1"/>
    </xf>
    <xf numFmtId="0" fontId="11" fillId="2" borderId="5" xfId="0" applyFont="1" applyFill="1" applyBorder="1" applyAlignment="1">
      <alignment horizontal="center" vertical="center" wrapText="1"/>
    </xf>
    <xf numFmtId="9" fontId="9" fillId="0" borderId="11" xfId="18" quotePrefix="1" applyFont="1" applyBorder="1" applyAlignment="1">
      <alignment horizontal="center" vertical="center"/>
    </xf>
    <xf numFmtId="9" fontId="8" fillId="0" borderId="11" xfId="18" applyFont="1" applyBorder="1" applyAlignment="1">
      <alignment vertical="center"/>
    </xf>
    <xf numFmtId="1" fontId="27" fillId="3" borderId="11" xfId="0" quotePrefix="1" applyNumberFormat="1" applyFont="1" applyFill="1" applyBorder="1" applyAlignment="1">
      <alignment horizontal="center" vertical="top" wrapText="1"/>
    </xf>
    <xf numFmtId="166" fontId="28" fillId="3" borderId="11" xfId="23" applyNumberFormat="1" applyFont="1" applyFill="1" applyBorder="1" applyAlignment="1">
      <alignment horizontal="left" vertical="center" wrapText="1"/>
    </xf>
    <xf numFmtId="166" fontId="22" fillId="3" borderId="11" xfId="23" applyNumberFormat="1" applyFont="1" applyFill="1" applyBorder="1" applyAlignment="1">
      <alignment horizontal="left" vertical="center" wrapText="1"/>
    </xf>
    <xf numFmtId="0" fontId="9" fillId="0" borderId="11" xfId="0" quotePrefix="1" applyNumberFormat="1" applyFont="1" applyBorder="1" applyAlignment="1">
      <alignment horizontal="center" vertical="center"/>
    </xf>
    <xf numFmtId="43" fontId="10" fillId="0" borderId="11" xfId="1" applyFont="1" applyBorder="1" applyAlignment="1">
      <alignment vertical="center"/>
    </xf>
    <xf numFmtId="0" fontId="8" fillId="0" borderId="11" xfId="1" applyNumberFormat="1" applyFont="1" applyBorder="1" applyAlignment="1">
      <alignment horizontal="center" vertical="center"/>
    </xf>
    <xf numFmtId="43" fontId="10" fillId="0" borderId="11" xfId="23" applyFont="1" applyBorder="1" applyAlignment="1">
      <alignment vertical="center"/>
    </xf>
    <xf numFmtId="43" fontId="28" fillId="0" borderId="11" xfId="1" applyFont="1" applyBorder="1" applyAlignment="1">
      <alignment vertical="center"/>
    </xf>
    <xf numFmtId="9" fontId="8" fillId="0" borderId="8" xfId="18" applyFont="1" applyBorder="1" applyAlignment="1">
      <alignment vertical="center"/>
    </xf>
    <xf numFmtId="43" fontId="9" fillId="2" borderId="9" xfId="20" applyFont="1" applyFill="1" applyBorder="1" applyAlignment="1">
      <alignment horizontal="center" vertical="center" wrapText="1"/>
    </xf>
    <xf numFmtId="43" fontId="9" fillId="2" borderId="5" xfId="20" applyFont="1" applyFill="1" applyBorder="1" applyAlignment="1">
      <alignment horizontal="center" vertical="center" wrapText="1"/>
    </xf>
    <xf numFmtId="43" fontId="9" fillId="3" borderId="12" xfId="20" quotePrefix="1" applyFont="1" applyFill="1" applyBorder="1" applyAlignment="1">
      <alignment horizontal="center" vertical="center" wrapText="1"/>
    </xf>
    <xf numFmtId="43" fontId="9" fillId="3" borderId="11" xfId="20" applyFont="1" applyFill="1" applyBorder="1" applyAlignment="1">
      <alignment horizontal="center" vertical="center" wrapText="1"/>
    </xf>
    <xf numFmtId="1" fontId="15" fillId="2" borderId="1" xfId="20" quotePrefix="1" applyNumberFormat="1" applyFont="1" applyFill="1" applyBorder="1" applyAlignment="1">
      <alignment horizontal="center" vertical="center" wrapText="1"/>
    </xf>
    <xf numFmtId="1" fontId="15" fillId="2" borderId="5" xfId="20" applyNumberFormat="1" applyFont="1" applyFill="1" applyBorder="1" applyAlignment="1">
      <alignment horizontal="center" vertical="center" wrapText="1"/>
    </xf>
    <xf numFmtId="1" fontId="15" fillId="2" borderId="3" xfId="20" quotePrefix="1" applyNumberFormat="1" applyFont="1" applyFill="1" applyBorder="1" applyAlignment="1">
      <alignment horizontal="center" vertical="center" wrapText="1"/>
    </xf>
    <xf numFmtId="49" fontId="15" fillId="2" borderId="5" xfId="20" applyNumberFormat="1" applyFont="1" applyFill="1" applyBorder="1" applyAlignment="1">
      <alignment horizontal="center" vertical="center" wrapText="1"/>
    </xf>
    <xf numFmtId="0" fontId="1" fillId="0" borderId="9" xfId="24" applyFont="1" applyBorder="1"/>
    <xf numFmtId="1" fontId="15" fillId="3" borderId="6" xfId="20" applyNumberFormat="1" applyFont="1" applyFill="1" applyBorder="1" applyAlignment="1">
      <alignment horizontal="center" vertical="center" wrapText="1"/>
    </xf>
    <xf numFmtId="1" fontId="15" fillId="3" borderId="11" xfId="20" applyNumberFormat="1" applyFont="1" applyFill="1" applyBorder="1" applyAlignment="1">
      <alignment horizontal="center" vertical="center" wrapText="1"/>
    </xf>
    <xf numFmtId="1" fontId="15" fillId="3" borderId="7" xfId="20" applyNumberFormat="1" applyFont="1" applyFill="1" applyBorder="1" applyAlignment="1">
      <alignment horizontal="center" vertical="center" wrapText="1"/>
    </xf>
    <xf numFmtId="0" fontId="1" fillId="0" borderId="11" xfId="24" applyFont="1" applyBorder="1"/>
    <xf numFmtId="0" fontId="1" fillId="0" borderId="11" xfId="25" applyFont="1" applyBorder="1"/>
    <xf numFmtId="0" fontId="1" fillId="0" borderId="11" xfId="26" applyFont="1" applyBorder="1"/>
    <xf numFmtId="1" fontId="9" fillId="2" borderId="1" xfId="20" quotePrefix="1" applyNumberFormat="1" applyFont="1" applyFill="1" applyBorder="1" applyAlignment="1">
      <alignment horizontal="center" vertical="center" wrapText="1"/>
    </xf>
    <xf numFmtId="1" fontId="9" fillId="2" borderId="5" xfId="20" quotePrefix="1" applyNumberFormat="1" applyFont="1" applyFill="1" applyBorder="1" applyAlignment="1">
      <alignment horizontal="center" vertical="center" wrapText="1"/>
    </xf>
    <xf numFmtId="49" fontId="9" fillId="2" borderId="5" xfId="20" applyNumberFormat="1" applyFont="1" applyFill="1" applyBorder="1" applyAlignment="1">
      <alignment horizontal="center" vertical="center" wrapText="1"/>
    </xf>
    <xf numFmtId="0" fontId="1" fillId="0" borderId="9" xfId="27" applyFont="1" applyBorder="1"/>
    <xf numFmtId="1" fontId="9" fillId="3" borderId="6" xfId="20" quotePrefix="1" applyNumberFormat="1" applyFont="1" applyFill="1" applyBorder="1" applyAlignment="1">
      <alignment horizontal="center" vertical="center" wrapText="1"/>
    </xf>
    <xf numFmtId="1" fontId="9" fillId="3" borderId="11" xfId="20" applyNumberFormat="1" applyFont="1" applyFill="1" applyBorder="1" applyAlignment="1">
      <alignment horizontal="center" vertical="center" wrapText="1"/>
    </xf>
    <xf numFmtId="1" fontId="9" fillId="3" borderId="7" xfId="20" quotePrefix="1" applyNumberFormat="1" applyFont="1" applyFill="1" applyBorder="1" applyAlignment="1">
      <alignment horizontal="center" vertical="center" wrapText="1"/>
    </xf>
    <xf numFmtId="0" fontId="1" fillId="0" borderId="11" xfId="27" applyFont="1" applyBorder="1"/>
    <xf numFmtId="0" fontId="1" fillId="0" borderId="8" xfId="27" applyFont="1" applyBorder="1"/>
    <xf numFmtId="1" fontId="9" fillId="3" borderId="15" xfId="20" quotePrefix="1" applyNumberFormat="1" applyFont="1" applyFill="1" applyBorder="1" applyAlignment="1">
      <alignment horizontal="center" vertical="center" wrapText="1"/>
    </xf>
    <xf numFmtId="1" fontId="9" fillId="3" borderId="8" xfId="20" applyNumberFormat="1" applyFont="1" applyFill="1" applyBorder="1" applyAlignment="1">
      <alignment horizontal="center" vertical="center" wrapText="1"/>
    </xf>
    <xf numFmtId="1" fontId="9" fillId="3" borderId="13" xfId="20" quotePrefix="1" applyNumberFormat="1" applyFont="1" applyFill="1" applyBorder="1" applyAlignment="1">
      <alignment horizontal="center" vertical="center" wrapText="1"/>
    </xf>
    <xf numFmtId="0" fontId="1" fillId="0" borderId="6" xfId="27" applyFont="1" applyBorder="1"/>
    <xf numFmtId="1" fontId="5" fillId="0" borderId="7" xfId="19" applyNumberFormat="1" applyFont="1" applyBorder="1" applyAlignment="1">
      <alignment horizontal="center" vertical="center"/>
    </xf>
    <xf numFmtId="1" fontId="9" fillId="3" borderId="6" xfId="20" applyNumberFormat="1" applyFont="1" applyFill="1" applyBorder="1" applyAlignment="1">
      <alignment horizontal="center" vertical="center" wrapText="1"/>
    </xf>
    <xf numFmtId="1" fontId="9" fillId="3" borderId="7" xfId="20" applyNumberFormat="1" applyFont="1" applyFill="1" applyBorder="1" applyAlignment="1">
      <alignment horizontal="center" vertical="center" wrapText="1"/>
    </xf>
    <xf numFmtId="1" fontId="9" fillId="2" borderId="2" xfId="20" quotePrefix="1" applyNumberFormat="1" applyFont="1" applyFill="1" applyBorder="1" applyAlignment="1">
      <alignment horizontal="center" vertical="center" wrapText="1"/>
    </xf>
    <xf numFmtId="49" fontId="5" fillId="5" borderId="5" xfId="0" applyNumberFormat="1" applyFont="1" applyFill="1" applyBorder="1" applyAlignment="1">
      <alignment horizontal="center"/>
    </xf>
    <xf numFmtId="0" fontId="13" fillId="2" borderId="8" xfId="0" applyFont="1" applyFill="1" applyBorder="1" applyAlignment="1">
      <alignment horizontal="center" vertical="center" wrapText="1"/>
    </xf>
    <xf numFmtId="0" fontId="13" fillId="2" borderId="5" xfId="0" applyFont="1" applyFill="1" applyBorder="1" applyAlignment="1">
      <alignment horizontal="justify" vertical="center" wrapText="1"/>
    </xf>
    <xf numFmtId="167" fontId="10" fillId="0" borderId="11" xfId="23" applyNumberFormat="1" applyFont="1" applyBorder="1" applyAlignment="1">
      <alignment vertical="center"/>
    </xf>
    <xf numFmtId="43" fontId="10" fillId="0" borderId="11" xfId="23" applyFont="1" applyBorder="1" applyAlignment="1">
      <alignment horizontal="center" vertical="center"/>
    </xf>
    <xf numFmtId="166" fontId="29" fillId="3" borderId="11" xfId="23" applyNumberFormat="1" applyFont="1" applyFill="1" applyBorder="1" applyAlignment="1">
      <alignment horizontal="left" vertical="center" wrapText="1"/>
    </xf>
    <xf numFmtId="0" fontId="7" fillId="0" borderId="5" xfId="13" applyFont="1" applyBorder="1" applyAlignment="1">
      <alignment horizontal="center" vertical="center" wrapText="1"/>
    </xf>
    <xf numFmtId="4" fontId="28" fillId="0" borderId="5" xfId="13" applyNumberFormat="1" applyFont="1" applyBorder="1" applyAlignment="1">
      <alignment horizontal="center" vertical="center"/>
    </xf>
    <xf numFmtId="0" fontId="30" fillId="0" borderId="1" xfId="17" applyFont="1" applyBorder="1" applyAlignment="1">
      <alignment horizontal="justify" vertical="center" wrapText="1"/>
    </xf>
    <xf numFmtId="0" fontId="30" fillId="0" borderId="12" xfId="17" applyFont="1" applyBorder="1" applyAlignment="1">
      <alignment horizontal="justify" vertical="center" wrapText="1"/>
    </xf>
    <xf numFmtId="0" fontId="7" fillId="0" borderId="8" xfId="19" quotePrefix="1" applyNumberFormat="1" applyFont="1" applyBorder="1" applyAlignment="1">
      <alignment horizontal="center" vertical="center"/>
    </xf>
    <xf numFmtId="0" fontId="31" fillId="0" borderId="6" xfId="19" quotePrefix="1" applyFont="1" applyBorder="1" applyAlignment="1">
      <alignment vertical="top" wrapText="1"/>
    </xf>
    <xf numFmtId="0" fontId="31" fillId="0" borderId="0" xfId="19" quotePrefix="1" applyFont="1" applyBorder="1" applyAlignment="1">
      <alignment vertical="top" wrapText="1"/>
    </xf>
    <xf numFmtId="0" fontId="31" fillId="0" borderId="7" xfId="19" quotePrefix="1" applyFont="1" applyBorder="1" applyAlignment="1">
      <alignment vertical="top" wrapText="1"/>
    </xf>
    <xf numFmtId="0" fontId="31" fillId="0" borderId="15" xfId="19" quotePrefix="1" applyFont="1" applyBorder="1" applyAlignment="1">
      <alignment vertical="top" wrapText="1"/>
    </xf>
    <xf numFmtId="0" fontId="31" fillId="0" borderId="14" xfId="19" quotePrefix="1" applyFont="1" applyBorder="1" applyAlignment="1">
      <alignment vertical="top" wrapText="1"/>
    </xf>
    <xf numFmtId="0" fontId="31" fillId="0" borderId="13" xfId="19" quotePrefix="1" applyFont="1" applyBorder="1" applyAlignment="1">
      <alignment vertical="top" wrapText="1"/>
    </xf>
    <xf numFmtId="0" fontId="9" fillId="0" borderId="5" xfId="19" applyFont="1" applyBorder="1" applyAlignment="1">
      <alignment vertical="center"/>
    </xf>
    <xf numFmtId="0" fontId="9" fillId="0" borderId="5" xfId="19" applyFont="1" applyBorder="1" applyAlignment="1">
      <alignment horizontal="center" vertical="center"/>
    </xf>
    <xf numFmtId="0" fontId="26" fillId="0" borderId="15" xfId="19" quotePrefix="1" applyFont="1" applyBorder="1" applyAlignment="1">
      <alignment vertical="top"/>
    </xf>
    <xf numFmtId="0" fontId="26" fillId="0" borderId="14" xfId="19" quotePrefix="1" applyFont="1" applyBorder="1" applyAlignment="1">
      <alignment vertical="top"/>
    </xf>
    <xf numFmtId="0" fontId="26" fillId="0" borderId="13" xfId="19" quotePrefix="1" applyFont="1" applyBorder="1" applyAlignment="1">
      <alignment vertical="top"/>
    </xf>
    <xf numFmtId="0" fontId="32" fillId="3" borderId="12" xfId="17" applyFont="1" applyFill="1" applyBorder="1" applyAlignment="1">
      <alignment horizontal="justify" vertical="center" wrapText="1"/>
    </xf>
    <xf numFmtId="0" fontId="32" fillId="3" borderId="12" xfId="17" applyFont="1" applyFill="1" applyBorder="1" applyAlignment="1">
      <alignment horizontal="center" vertical="center" wrapText="1"/>
    </xf>
    <xf numFmtId="0" fontId="32" fillId="3" borderId="5" xfId="17" applyFont="1" applyFill="1" applyBorder="1" applyAlignment="1">
      <alignment horizontal="center" vertical="center" wrapText="1"/>
    </xf>
    <xf numFmtId="0" fontId="32" fillId="3" borderId="1" xfId="17" applyFont="1" applyFill="1" applyBorder="1" applyAlignment="1">
      <alignment horizontal="justify" vertical="center" wrapText="1"/>
    </xf>
    <xf numFmtId="0" fontId="32" fillId="3" borderId="5" xfId="17" applyFont="1" applyFill="1" applyBorder="1" applyAlignment="1">
      <alignment horizontal="justify" vertical="center" wrapText="1"/>
    </xf>
    <xf numFmtId="166" fontId="23" fillId="3" borderId="11" xfId="23" applyNumberFormat="1" applyFont="1" applyFill="1" applyBorder="1" applyAlignment="1">
      <alignment vertical="center" wrapText="1"/>
    </xf>
    <xf numFmtId="0" fontId="31" fillId="0" borderId="8" xfId="19" quotePrefix="1" applyNumberFormat="1" applyFont="1" applyFill="1" applyBorder="1" applyAlignment="1">
      <alignment horizontal="center" vertical="center"/>
    </xf>
    <xf numFmtId="0" fontId="7" fillId="0" borderId="5" xfId="19" quotePrefix="1" applyFont="1" applyBorder="1" applyAlignment="1">
      <alignment horizontal="center" vertical="center"/>
    </xf>
    <xf numFmtId="168" fontId="8" fillId="0" borderId="11" xfId="1" applyNumberFormat="1" applyFont="1" applyBorder="1" applyAlignment="1">
      <alignment vertical="center"/>
    </xf>
    <xf numFmtId="0" fontId="22" fillId="0" borderId="8" xfId="19" quotePrefix="1" applyNumberFormat="1" applyFont="1" applyBorder="1" applyAlignment="1">
      <alignment horizontal="center" vertical="center"/>
    </xf>
    <xf numFmtId="0" fontId="22" fillId="0" borderId="1" xfId="19" applyFont="1" applyBorder="1" applyAlignment="1">
      <alignment horizontal="left" vertical="center"/>
    </xf>
    <xf numFmtId="0" fontId="9" fillId="2" borderId="3" xfId="19" applyFont="1" applyFill="1" applyBorder="1" applyAlignment="1">
      <alignment horizontal="center" vertical="center" wrapText="1"/>
    </xf>
    <xf numFmtId="0" fontId="7" fillId="0" borderId="1" xfId="19" applyFont="1" applyBorder="1" applyAlignment="1">
      <alignment horizontal="left" vertical="center"/>
    </xf>
    <xf numFmtId="0" fontId="7" fillId="0" borderId="1" xfId="19" quotePrefix="1" applyFont="1" applyBorder="1" applyAlignment="1">
      <alignment horizontal="center" vertical="center" wrapText="1"/>
    </xf>
    <xf numFmtId="0" fontId="7" fillId="0" borderId="5" xfId="19" quotePrefix="1" applyFont="1" applyBorder="1" applyAlignment="1">
      <alignment horizontal="center" vertical="center" wrapText="1"/>
    </xf>
    <xf numFmtId="0" fontId="22" fillId="3" borderId="1" xfId="19" quotePrefix="1" applyNumberFormat="1" applyFont="1" applyFill="1" applyBorder="1" applyAlignment="1">
      <alignment horizontal="center" vertical="center"/>
    </xf>
    <xf numFmtId="0" fontId="22" fillId="0" borderId="8" xfId="19" quotePrefix="1" applyNumberFormat="1" applyFont="1" applyBorder="1" applyAlignment="1">
      <alignment horizontal="center" vertical="center" wrapText="1"/>
    </xf>
    <xf numFmtId="0" fontId="22" fillId="0" borderId="5" xfId="19" applyFont="1" applyBorder="1" applyAlignment="1">
      <alignment horizontal="center" vertical="center" wrapText="1"/>
    </xf>
    <xf numFmtId="43" fontId="8" fillId="0" borderId="5" xfId="1" applyFont="1" applyBorder="1" applyAlignment="1">
      <alignment horizontal="center" vertical="center"/>
    </xf>
    <xf numFmtId="4" fontId="9" fillId="0" borderId="8" xfId="13" quotePrefix="1" applyNumberFormat="1" applyFont="1" applyBorder="1" applyAlignment="1">
      <alignment horizontal="center" vertical="center"/>
    </xf>
    <xf numFmtId="4" fontId="0" fillId="0" borderId="0" xfId="0" applyNumberFormat="1" applyFont="1" applyAlignment="1">
      <alignment horizontal="right" vertical="center"/>
    </xf>
    <xf numFmtId="0" fontId="24" fillId="0" borderId="11" xfId="0" quotePrefix="1" applyNumberFormat="1" applyFont="1" applyBorder="1" applyAlignment="1">
      <alignment horizontal="center" vertical="center"/>
    </xf>
    <xf numFmtId="9" fontId="24" fillId="0" borderId="11" xfId="18" quotePrefix="1" applyFont="1" applyBorder="1" applyAlignment="1">
      <alignment horizontal="center" vertical="center"/>
    </xf>
    <xf numFmtId="166" fontId="33" fillId="3" borderId="11" xfId="23" applyNumberFormat="1" applyFont="1" applyFill="1" applyBorder="1" applyAlignment="1">
      <alignment horizontal="center" vertical="center" wrapText="1"/>
    </xf>
    <xf numFmtId="166" fontId="22" fillId="3" borderId="11" xfId="23" applyNumberFormat="1" applyFont="1" applyFill="1" applyBorder="1" applyAlignment="1">
      <alignment horizontal="center" vertical="center" wrapText="1"/>
    </xf>
    <xf numFmtId="0" fontId="32" fillId="3" borderId="12" xfId="17" applyNumberFormat="1" applyFont="1" applyFill="1" applyBorder="1" applyAlignment="1">
      <alignment horizontal="center" vertical="center" wrapText="1"/>
    </xf>
    <xf numFmtId="0" fontId="32" fillId="3" borderId="5" xfId="17" applyNumberFormat="1" applyFont="1" applyFill="1" applyBorder="1" applyAlignment="1">
      <alignment horizontal="center" vertical="center" wrapText="1"/>
    </xf>
    <xf numFmtId="0" fontId="32" fillId="6" borderId="5" xfId="17" applyFont="1" applyFill="1" applyBorder="1" applyAlignment="1">
      <alignment horizontal="center" vertical="center" wrapText="1"/>
    </xf>
    <xf numFmtId="1" fontId="27" fillId="3" borderId="11" xfId="0" quotePrefix="1" applyNumberFormat="1" applyFont="1" applyFill="1" applyBorder="1" applyAlignment="1">
      <alignment horizontal="center" vertical="center" wrapText="1"/>
    </xf>
    <xf numFmtId="0" fontId="5" fillId="0" borderId="6" xfId="0" applyFont="1" applyBorder="1" applyAlignment="1">
      <alignment vertical="center"/>
    </xf>
    <xf numFmtId="0" fontId="5" fillId="0" borderId="0" xfId="0" applyFont="1" applyBorder="1" applyAlignment="1">
      <alignment vertical="center"/>
    </xf>
    <xf numFmtId="0" fontId="8" fillId="0" borderId="4" xfId="0" applyFont="1" applyBorder="1" applyAlignment="1">
      <alignment vertical="center"/>
    </xf>
    <xf numFmtId="0" fontId="17" fillId="0" borderId="0" xfId="7" applyFont="1" applyAlignment="1">
      <alignment horizontal="center" wrapText="1"/>
    </xf>
    <xf numFmtId="0" fontId="17" fillId="0" borderId="0" xfId="7" applyFont="1" applyAlignment="1">
      <alignment horizontal="center" vertical="center" wrapText="1"/>
    </xf>
    <xf numFmtId="0" fontId="17" fillId="0" borderId="0" xfId="7" applyFont="1" applyAlignment="1">
      <alignment horizontal="center" vertical="center"/>
    </xf>
    <xf numFmtId="0" fontId="18" fillId="0" borderId="0" xfId="7" applyFont="1" applyAlignment="1">
      <alignment horizontal="right"/>
    </xf>
    <xf numFmtId="0" fontId="18" fillId="0" borderId="4" xfId="7" applyFont="1" applyBorder="1" applyAlignment="1">
      <alignment horizontal="center"/>
    </xf>
    <xf numFmtId="0" fontId="6" fillId="2" borderId="1" xfId="19" applyFont="1" applyFill="1" applyBorder="1" applyAlignment="1">
      <alignment horizontal="center" vertical="center" wrapText="1"/>
    </xf>
    <xf numFmtId="0" fontId="6" fillId="2" borderId="2" xfId="19" applyFont="1" applyFill="1" applyBorder="1" applyAlignment="1">
      <alignment horizontal="center" vertical="center" wrapText="1"/>
    </xf>
    <xf numFmtId="0" fontId="6" fillId="2" borderId="3" xfId="19" applyFont="1" applyFill="1" applyBorder="1" applyAlignment="1">
      <alignment horizontal="center" vertical="center" wrapText="1"/>
    </xf>
    <xf numFmtId="0" fontId="9" fillId="2" borderId="1" xfId="19" applyFont="1" applyFill="1" applyBorder="1" applyAlignment="1">
      <alignment horizontal="center" vertical="center" wrapText="1"/>
    </xf>
    <xf numFmtId="0" fontId="9" fillId="2" borderId="2" xfId="19" applyFont="1" applyFill="1" applyBorder="1" applyAlignment="1">
      <alignment horizontal="center" vertical="center" wrapText="1"/>
    </xf>
    <xf numFmtId="0" fontId="9" fillId="2" borderId="3" xfId="19" applyFont="1" applyFill="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12" xfId="19" applyFont="1" applyFill="1" applyBorder="1" applyAlignment="1">
      <alignment horizontal="left" vertical="center" wrapText="1"/>
    </xf>
    <xf numFmtId="0" fontId="22" fillId="0" borderId="4" xfId="19" applyFont="1" applyFill="1" applyBorder="1" applyAlignment="1">
      <alignment horizontal="left" vertical="center" wrapText="1"/>
    </xf>
    <xf numFmtId="0" fontId="22" fillId="0" borderId="10" xfId="19" applyFont="1" applyFill="1" applyBorder="1" applyAlignment="1">
      <alignment horizontal="left" vertical="center" wrapText="1"/>
    </xf>
    <xf numFmtId="0" fontId="9" fillId="2" borderId="1" xfId="19" applyFont="1" applyFill="1" applyBorder="1" applyAlignment="1">
      <alignment horizontal="center" vertical="center"/>
    </xf>
    <xf numFmtId="0" fontId="9" fillId="2" borderId="2" xfId="19" applyFont="1" applyFill="1" applyBorder="1" applyAlignment="1">
      <alignment horizontal="center" vertical="center"/>
    </xf>
    <xf numFmtId="0" fontId="22" fillId="0" borderId="12" xfId="19" applyNumberFormat="1" applyFont="1" applyFill="1" applyBorder="1" applyAlignment="1">
      <alignment horizontal="center" vertical="center" wrapText="1"/>
    </xf>
    <xf numFmtId="0" fontId="22" fillId="0" borderId="4" xfId="19" quotePrefix="1" applyNumberFormat="1" applyFont="1" applyFill="1" applyBorder="1" applyAlignment="1">
      <alignment horizontal="center" vertical="center" wrapText="1"/>
    </xf>
    <xf numFmtId="0" fontId="22" fillId="0" borderId="10" xfId="19" quotePrefix="1" applyNumberFormat="1" applyFont="1" applyFill="1" applyBorder="1" applyAlignment="1">
      <alignment horizontal="center" vertical="center" wrapText="1"/>
    </xf>
    <xf numFmtId="0" fontId="22" fillId="0" borderId="15" xfId="19" quotePrefix="1" applyNumberFormat="1" applyFont="1" applyFill="1" applyBorder="1" applyAlignment="1">
      <alignment horizontal="center" vertical="center" wrapText="1"/>
    </xf>
    <xf numFmtId="0" fontId="22" fillId="0" borderId="14" xfId="19" quotePrefix="1" applyNumberFormat="1" applyFont="1" applyFill="1" applyBorder="1" applyAlignment="1">
      <alignment horizontal="center" vertical="center" wrapText="1"/>
    </xf>
    <xf numFmtId="0" fontId="22" fillId="0" borderId="13" xfId="19" quotePrefix="1" applyNumberFormat="1" applyFont="1" applyFill="1" applyBorder="1" applyAlignment="1">
      <alignment horizontal="center" vertical="center" wrapText="1"/>
    </xf>
    <xf numFmtId="0" fontId="9" fillId="2" borderId="3" xfId="19" applyFont="1" applyFill="1" applyBorder="1" applyAlignment="1">
      <alignment horizontal="center" vertical="center"/>
    </xf>
    <xf numFmtId="0" fontId="22" fillId="0" borderId="12" xfId="19" applyNumberFormat="1" applyFont="1" applyBorder="1" applyAlignment="1">
      <alignment horizontal="justify" vertical="center" wrapText="1"/>
    </xf>
    <xf numFmtId="0" fontId="22" fillId="0" borderId="4" xfId="19" quotePrefix="1" applyNumberFormat="1" applyFont="1" applyBorder="1" applyAlignment="1">
      <alignment horizontal="justify" vertical="center" wrapText="1"/>
    </xf>
    <xf numFmtId="0" fontId="22" fillId="0" borderId="10" xfId="19" quotePrefix="1" applyNumberFormat="1" applyFont="1" applyBorder="1" applyAlignment="1">
      <alignment horizontal="justify" vertical="center" wrapText="1"/>
    </xf>
    <xf numFmtId="0" fontId="22" fillId="0" borderId="15" xfId="19" quotePrefix="1" applyNumberFormat="1" applyFont="1" applyBorder="1" applyAlignment="1">
      <alignment horizontal="justify" vertical="center" wrapText="1"/>
    </xf>
    <xf numFmtId="0" fontId="22" fillId="0" borderId="14" xfId="19" quotePrefix="1" applyNumberFormat="1" applyFont="1" applyBorder="1" applyAlignment="1">
      <alignment horizontal="justify" vertical="center" wrapText="1"/>
    </xf>
    <xf numFmtId="0" fontId="22" fillId="0" borderId="13" xfId="19" quotePrefix="1" applyNumberFormat="1" applyFont="1" applyBorder="1" applyAlignment="1">
      <alignment horizontal="justify" vertical="center" wrapText="1"/>
    </xf>
    <xf numFmtId="0" fontId="22" fillId="0" borderId="1" xfId="19" applyFont="1" applyBorder="1" applyAlignment="1">
      <alignment horizontal="left" vertical="center"/>
    </xf>
    <xf numFmtId="0" fontId="22" fillId="0" borderId="2" xfId="19" applyFont="1" applyBorder="1" applyAlignment="1">
      <alignment horizontal="left" vertical="center"/>
    </xf>
    <xf numFmtId="0" fontId="22" fillId="0" borderId="3" xfId="19" applyFont="1" applyBorder="1" applyAlignment="1">
      <alignment horizontal="left" vertical="center"/>
    </xf>
    <xf numFmtId="0" fontId="7" fillId="3" borderId="9" xfId="19" applyNumberFormat="1" applyFont="1" applyFill="1" applyBorder="1" applyAlignment="1">
      <alignment vertical="center" wrapText="1"/>
    </xf>
    <xf numFmtId="0" fontId="0" fillId="3" borderId="8" xfId="0" applyFill="1" applyBorder="1" applyAlignment="1">
      <alignment vertical="center" wrapText="1"/>
    </xf>
    <xf numFmtId="0" fontId="22" fillId="0" borderId="1" xfId="19" applyFont="1" applyBorder="1" applyAlignment="1">
      <alignment horizontal="left" vertical="center" wrapText="1"/>
    </xf>
    <xf numFmtId="0" fontId="22" fillId="0" borderId="2" xfId="19" applyFont="1" applyBorder="1" applyAlignment="1">
      <alignment horizontal="left" vertical="center" wrapText="1"/>
    </xf>
    <xf numFmtId="0" fontId="22" fillId="0" borderId="3" xfId="19" applyFont="1" applyBorder="1" applyAlignment="1">
      <alignment horizontal="left" vertical="center" wrapText="1"/>
    </xf>
    <xf numFmtId="0" fontId="11" fillId="2" borderId="5" xfId="19" applyFont="1" applyFill="1" applyBorder="1" applyAlignment="1">
      <alignment horizontal="center" vertical="center" wrapText="1"/>
    </xf>
    <xf numFmtId="0" fontId="9" fillId="2" borderId="9" xfId="19" applyFont="1" applyFill="1" applyBorder="1" applyAlignment="1">
      <alignment horizontal="center" vertical="center" wrapText="1"/>
    </xf>
    <xf numFmtId="0" fontId="9" fillId="2" borderId="8" xfId="19" applyFont="1" applyFill="1" applyBorder="1" applyAlignment="1">
      <alignment horizontal="center" vertical="center" wrapText="1"/>
    </xf>
    <xf numFmtId="0" fontId="9" fillId="2" borderId="12" xfId="19" applyFont="1" applyFill="1" applyBorder="1" applyAlignment="1">
      <alignment horizontal="center" vertical="center" wrapText="1"/>
    </xf>
    <xf numFmtId="0" fontId="9" fillId="2" borderId="4" xfId="19" applyFont="1" applyFill="1" applyBorder="1" applyAlignment="1">
      <alignment horizontal="center" vertical="center" wrapText="1"/>
    </xf>
    <xf numFmtId="0" fontId="9" fillId="2" borderId="10" xfId="19" applyFont="1" applyFill="1" applyBorder="1" applyAlignment="1">
      <alignment horizontal="center" vertical="center" wrapText="1"/>
    </xf>
    <xf numFmtId="0" fontId="9" fillId="2" borderId="15" xfId="19" applyFont="1" applyFill="1" applyBorder="1" applyAlignment="1">
      <alignment horizontal="center" vertical="center" wrapText="1"/>
    </xf>
    <xf numFmtId="0" fontId="9" fillId="2" borderId="14" xfId="19" applyFont="1" applyFill="1" applyBorder="1" applyAlignment="1">
      <alignment horizontal="center" vertical="center" wrapText="1"/>
    </xf>
    <xf numFmtId="0" fontId="9" fillId="2" borderId="13" xfId="19" applyFont="1" applyFill="1" applyBorder="1" applyAlignment="1">
      <alignment horizontal="center" vertical="center" wrapText="1"/>
    </xf>
    <xf numFmtId="0" fontId="7" fillId="0" borderId="1" xfId="19" quotePrefix="1" applyFont="1" applyBorder="1" applyAlignment="1">
      <alignment horizontal="center" vertical="center" wrapText="1"/>
    </xf>
    <xf numFmtId="0" fontId="7" fillId="0" borderId="3" xfId="19" quotePrefix="1" applyFont="1" applyBorder="1" applyAlignment="1">
      <alignment horizontal="center" vertical="center" wrapText="1"/>
    </xf>
    <xf numFmtId="43" fontId="9" fillId="2" borderId="9" xfId="20" applyFont="1" applyFill="1" applyBorder="1" applyAlignment="1">
      <alignment horizontal="center" vertical="center" wrapText="1"/>
    </xf>
    <xf numFmtId="43" fontId="9" fillId="2" borderId="8" xfId="20" applyFont="1" applyFill="1" applyBorder="1" applyAlignment="1">
      <alignment horizontal="center" vertical="center" wrapText="1"/>
    </xf>
    <xf numFmtId="0" fontId="22" fillId="0" borderId="12" xfId="19" applyNumberFormat="1" applyFont="1" applyBorder="1" applyAlignment="1">
      <alignment horizontal="center" vertical="center" wrapText="1"/>
    </xf>
    <xf numFmtId="0" fontId="22" fillId="0" borderId="4" xfId="19" quotePrefix="1" applyNumberFormat="1" applyFont="1" applyBorder="1" applyAlignment="1">
      <alignment horizontal="center" vertical="center" wrapText="1"/>
    </xf>
    <xf numFmtId="0" fontId="22" fillId="0" borderId="10" xfId="19" quotePrefix="1" applyNumberFormat="1" applyFont="1" applyBorder="1" applyAlignment="1">
      <alignment horizontal="center" vertical="center" wrapText="1"/>
    </xf>
    <xf numFmtId="0" fontId="22" fillId="0" borderId="15" xfId="19" quotePrefix="1" applyNumberFormat="1" applyFont="1" applyBorder="1" applyAlignment="1">
      <alignment horizontal="center" vertical="center" wrapText="1"/>
    </xf>
    <xf numFmtId="0" fontId="22" fillId="0" borderId="14" xfId="19" quotePrefix="1" applyNumberFormat="1" applyFont="1" applyBorder="1" applyAlignment="1">
      <alignment horizontal="center" vertical="center" wrapText="1"/>
    </xf>
    <xf numFmtId="0" fontId="22" fillId="0" borderId="13" xfId="19" quotePrefix="1" applyNumberFormat="1" applyFont="1" applyBorder="1" applyAlignment="1">
      <alignment horizontal="center" vertical="center" wrapText="1"/>
    </xf>
    <xf numFmtId="0" fontId="7" fillId="3" borderId="9" xfId="19" applyNumberFormat="1" applyFont="1" applyFill="1" applyBorder="1" applyAlignment="1">
      <alignment horizontal="center" vertical="center" wrapText="1"/>
    </xf>
    <xf numFmtId="0" fontId="0" fillId="3" borderId="8" xfId="0" applyFill="1" applyBorder="1" applyAlignment="1">
      <alignment horizontal="center" vertical="center" wrapText="1"/>
    </xf>
    <xf numFmtId="0" fontId="22" fillId="0" borderId="5" xfId="19" applyFont="1" applyFill="1" applyBorder="1" applyAlignment="1">
      <alignment horizontal="left" vertical="center" wrapText="1"/>
    </xf>
    <xf numFmtId="0" fontId="22" fillId="0" borderId="15" xfId="19" applyFont="1" applyFill="1" applyBorder="1" applyAlignment="1">
      <alignment horizontal="left" vertical="center" wrapText="1"/>
    </xf>
    <xf numFmtId="0" fontId="22" fillId="0" borderId="14" xfId="19" applyFont="1" applyFill="1" applyBorder="1" applyAlignment="1">
      <alignment horizontal="left" vertical="center" wrapText="1"/>
    </xf>
    <xf numFmtId="0" fontId="22" fillId="0" borderId="13" xfId="19" applyFont="1" applyFill="1" applyBorder="1" applyAlignment="1">
      <alignment horizontal="left" vertical="center" wrapText="1"/>
    </xf>
    <xf numFmtId="0" fontId="8" fillId="0" borderId="1" xfId="19" applyFont="1" applyBorder="1" applyAlignment="1">
      <alignment horizontal="center" vertical="center" wrapText="1"/>
    </xf>
    <xf numFmtId="0" fontId="8" fillId="0" borderId="2" xfId="19" applyFont="1" applyBorder="1" applyAlignment="1">
      <alignment horizontal="center" vertical="center" wrapText="1"/>
    </xf>
    <xf numFmtId="0" fontId="8" fillId="0" borderId="3" xfId="19" applyFont="1" applyBorder="1" applyAlignment="1">
      <alignment horizontal="center" vertical="center" wrapText="1"/>
    </xf>
    <xf numFmtId="43" fontId="9" fillId="2" borderId="1" xfId="20" applyFont="1" applyFill="1" applyBorder="1" applyAlignment="1">
      <alignment horizontal="center" vertical="center" wrapText="1"/>
    </xf>
    <xf numFmtId="43" fontId="9" fillId="2" borderId="2" xfId="20" applyFont="1" applyFill="1" applyBorder="1" applyAlignment="1">
      <alignment horizontal="center" vertical="center" wrapText="1"/>
    </xf>
    <xf numFmtId="43" fontId="9" fillId="2" borderId="3" xfId="20" applyFont="1" applyFill="1" applyBorder="1" applyAlignment="1">
      <alignment horizontal="center" vertical="center" wrapText="1"/>
    </xf>
    <xf numFmtId="0" fontId="33" fillId="0" borderId="12" xfId="19" applyFont="1" applyBorder="1" applyAlignment="1">
      <alignment horizontal="center" vertical="top" wrapText="1"/>
    </xf>
    <xf numFmtId="0" fontId="33" fillId="0" borderId="4" xfId="19" applyFont="1" applyBorder="1" applyAlignment="1">
      <alignment horizontal="center" vertical="top" wrapText="1"/>
    </xf>
    <xf numFmtId="0" fontId="33" fillId="0" borderId="10" xfId="19" applyFont="1" applyBorder="1" applyAlignment="1">
      <alignment horizontal="center" vertical="top" wrapText="1"/>
    </xf>
    <xf numFmtId="0" fontId="33" fillId="0" borderId="6" xfId="19" applyFont="1" applyBorder="1" applyAlignment="1">
      <alignment horizontal="center" vertical="top" wrapText="1"/>
    </xf>
    <xf numFmtId="0" fontId="33" fillId="0" borderId="0" xfId="19" applyFont="1" applyBorder="1" applyAlignment="1">
      <alignment horizontal="center" vertical="top" wrapText="1"/>
    </xf>
    <xf numFmtId="0" fontId="33" fillId="0" borderId="7" xfId="19" applyFont="1" applyBorder="1" applyAlignment="1">
      <alignment horizontal="center" vertical="top" wrapText="1"/>
    </xf>
    <xf numFmtId="0" fontId="33" fillId="0" borderId="15" xfId="19" applyFont="1" applyBorder="1" applyAlignment="1">
      <alignment horizontal="center" vertical="top" wrapText="1"/>
    </xf>
    <xf numFmtId="0" fontId="33" fillId="0" borderId="14" xfId="19" applyFont="1" applyBorder="1" applyAlignment="1">
      <alignment horizontal="center" vertical="top" wrapText="1"/>
    </xf>
    <xf numFmtId="0" fontId="33" fillId="0" borderId="13" xfId="19" applyFont="1" applyBorder="1" applyAlignment="1">
      <alignment horizontal="center" vertical="top" wrapText="1"/>
    </xf>
    <xf numFmtId="165" fontId="7" fillId="3" borderId="5" xfId="19" quotePrefix="1" applyNumberFormat="1" applyFont="1" applyFill="1" applyBorder="1" applyAlignment="1">
      <alignment horizontal="center" vertical="center"/>
    </xf>
    <xf numFmtId="4" fontId="7" fillId="3" borderId="5" xfId="19" quotePrefix="1" applyNumberFormat="1" applyFont="1" applyFill="1" applyBorder="1" applyAlignment="1">
      <alignment horizontal="center" vertical="center"/>
    </xf>
    <xf numFmtId="0" fontId="7" fillId="3" borderId="5" xfId="19" quotePrefix="1" applyNumberFormat="1" applyFont="1" applyFill="1" applyBorder="1" applyAlignment="1">
      <alignment horizontal="center" vertical="center"/>
    </xf>
    <xf numFmtId="0" fontId="33" fillId="0" borderId="1" xfId="19" applyFont="1" applyBorder="1" applyAlignment="1">
      <alignment horizontal="center" vertical="top" wrapText="1"/>
    </xf>
    <xf numFmtId="0" fontId="33" fillId="0" borderId="2" xfId="19" quotePrefix="1" applyFont="1" applyBorder="1" applyAlignment="1">
      <alignment horizontal="center" vertical="top" wrapText="1"/>
    </xf>
    <xf numFmtId="0" fontId="33" fillId="0" borderId="3" xfId="19" quotePrefix="1" applyFont="1" applyBorder="1" applyAlignment="1">
      <alignment horizontal="center" vertical="top" wrapText="1"/>
    </xf>
    <xf numFmtId="0" fontId="7" fillId="0" borderId="1" xfId="19" applyFont="1" applyBorder="1" applyAlignment="1">
      <alignment horizontal="center" vertical="center" wrapText="1"/>
    </xf>
    <xf numFmtId="0" fontId="7" fillId="0" borderId="2" xfId="19" applyFont="1" applyBorder="1" applyAlignment="1">
      <alignment horizontal="center" vertical="center" wrapText="1"/>
    </xf>
    <xf numFmtId="0" fontId="7" fillId="0" borderId="3" xfId="19" applyFont="1" applyBorder="1" applyAlignment="1">
      <alignment horizontal="center" vertical="center" wrapText="1"/>
    </xf>
    <xf numFmtId="0" fontId="7" fillId="0" borderId="1" xfId="19" applyFont="1" applyBorder="1" applyAlignment="1">
      <alignment horizontal="left" vertical="center" wrapText="1"/>
    </xf>
    <xf numFmtId="0" fontId="7" fillId="0" borderId="2" xfId="19" applyFont="1" applyBorder="1" applyAlignment="1">
      <alignment horizontal="left" vertical="center" wrapText="1"/>
    </xf>
    <xf numFmtId="0" fontId="7" fillId="0" borderId="3" xfId="19" applyFont="1" applyBorder="1" applyAlignment="1">
      <alignment horizontal="left" vertical="center" wrapText="1"/>
    </xf>
    <xf numFmtId="0" fontId="7" fillId="0" borderId="12" xfId="19" applyFont="1" applyFill="1" applyBorder="1" applyAlignment="1">
      <alignment horizontal="left" vertical="center" wrapText="1"/>
    </xf>
    <xf numFmtId="0" fontId="7" fillId="0" borderId="4" xfId="19" applyFont="1" applyFill="1" applyBorder="1" applyAlignment="1">
      <alignment horizontal="left" vertical="center" wrapText="1"/>
    </xf>
    <xf numFmtId="0" fontId="7" fillId="0" borderId="10" xfId="19" applyFont="1" applyFill="1" applyBorder="1" applyAlignment="1">
      <alignment horizontal="left" vertical="center" wrapText="1"/>
    </xf>
    <xf numFmtId="0" fontId="22" fillId="0" borderId="12" xfId="19" quotePrefix="1" applyNumberFormat="1" applyFont="1" applyBorder="1" applyAlignment="1">
      <alignment horizontal="center" vertical="center" wrapText="1"/>
    </xf>
    <xf numFmtId="0" fontId="9" fillId="2" borderId="5" xfId="19" applyFont="1" applyFill="1" applyBorder="1" applyAlignment="1">
      <alignment horizontal="center" vertical="center" wrapText="1"/>
    </xf>
    <xf numFmtId="0" fontId="28" fillId="0" borderId="1" xfId="19" applyFont="1" applyFill="1" applyBorder="1" applyAlignment="1">
      <alignment horizontal="left" vertical="center"/>
    </xf>
    <xf numFmtId="0" fontId="7" fillId="0" borderId="2" xfId="19" applyFont="1" applyFill="1" applyBorder="1" applyAlignment="1">
      <alignment horizontal="left" vertical="center"/>
    </xf>
    <xf numFmtId="0" fontId="7" fillId="0" borderId="3" xfId="19" applyFont="1" applyFill="1" applyBorder="1" applyAlignment="1">
      <alignment horizontal="left" vertical="center"/>
    </xf>
    <xf numFmtId="0" fontId="7" fillId="0" borderId="15" xfId="19" applyFont="1" applyFill="1" applyBorder="1" applyAlignment="1">
      <alignment horizontal="center" vertical="center" wrapText="1"/>
    </xf>
    <xf numFmtId="0" fontId="7" fillId="0" borderId="14" xfId="19" applyFont="1" applyFill="1" applyBorder="1" applyAlignment="1">
      <alignment horizontal="center" vertical="center" wrapText="1"/>
    </xf>
    <xf numFmtId="0" fontId="7" fillId="0" borderId="13" xfId="19" applyFont="1" applyFill="1" applyBorder="1" applyAlignment="1">
      <alignment horizontal="center" vertical="center" wrapText="1"/>
    </xf>
    <xf numFmtId="0" fontId="7" fillId="0" borderId="1" xfId="19" applyFont="1" applyBorder="1" applyAlignment="1">
      <alignment horizontal="left" vertical="center"/>
    </xf>
    <xf numFmtId="0" fontId="7" fillId="0" borderId="2" xfId="19" applyFont="1" applyBorder="1" applyAlignment="1">
      <alignment horizontal="left" vertical="center"/>
    </xf>
    <xf numFmtId="0" fontId="7" fillId="0" borderId="3" xfId="19" applyFont="1" applyBorder="1" applyAlignment="1">
      <alignment horizontal="left" vertical="center"/>
    </xf>
    <xf numFmtId="0" fontId="24" fillId="2" borderId="1" xfId="19" applyFont="1" applyFill="1" applyBorder="1" applyAlignment="1">
      <alignment horizontal="center" vertical="center"/>
    </xf>
    <xf numFmtId="0" fontId="24" fillId="2" borderId="2" xfId="19" applyFont="1" applyFill="1" applyBorder="1" applyAlignment="1">
      <alignment horizontal="center" vertical="center"/>
    </xf>
    <xf numFmtId="0" fontId="24" fillId="2" borderId="3" xfId="19" applyFont="1" applyFill="1" applyBorder="1" applyAlignment="1">
      <alignment horizontal="center" vertical="center"/>
    </xf>
    <xf numFmtId="0" fontId="28" fillId="0" borderId="12" xfId="19" applyNumberFormat="1" applyFont="1" applyBorder="1" applyAlignment="1">
      <alignment horizontal="center" vertical="center" wrapText="1"/>
    </xf>
    <xf numFmtId="0" fontId="28" fillId="0" borderId="4" xfId="19" quotePrefix="1" applyNumberFormat="1" applyFont="1" applyBorder="1" applyAlignment="1">
      <alignment horizontal="center" vertical="center" wrapText="1"/>
    </xf>
    <xf numFmtId="0" fontId="28" fillId="0" borderId="10" xfId="19" quotePrefix="1" applyNumberFormat="1" applyFont="1" applyBorder="1" applyAlignment="1">
      <alignment horizontal="center" vertical="center" wrapText="1"/>
    </xf>
    <xf numFmtId="0" fontId="28" fillId="0" borderId="15" xfId="19" quotePrefix="1" applyNumberFormat="1" applyFont="1" applyBorder="1" applyAlignment="1">
      <alignment horizontal="center" vertical="center" wrapText="1"/>
    </xf>
    <xf numFmtId="0" fontId="28" fillId="0" borderId="14" xfId="19" quotePrefix="1" applyNumberFormat="1" applyFont="1" applyBorder="1" applyAlignment="1">
      <alignment horizontal="center" vertical="center" wrapText="1"/>
    </xf>
    <xf numFmtId="0" fontId="28" fillId="0" borderId="13" xfId="19" quotePrefix="1" applyNumberFormat="1" applyFont="1" applyBorder="1" applyAlignment="1">
      <alignment horizontal="center" vertical="center" wrapText="1"/>
    </xf>
    <xf numFmtId="0" fontId="22" fillId="3" borderId="9" xfId="19" applyNumberFormat="1" applyFont="1" applyFill="1" applyBorder="1" applyAlignment="1">
      <alignment horizontal="center" vertical="center"/>
    </xf>
    <xf numFmtId="0" fontId="22" fillId="3" borderId="8" xfId="19" applyNumberFormat="1" applyFont="1" applyFill="1" applyBorder="1" applyAlignment="1">
      <alignment horizontal="center" vertical="center"/>
    </xf>
    <xf numFmtId="8" fontId="7" fillId="3" borderId="5" xfId="19" quotePrefix="1" applyNumberFormat="1" applyFont="1" applyFill="1" applyBorder="1" applyAlignment="1">
      <alignment horizontal="center" vertical="center"/>
    </xf>
    <xf numFmtId="2" fontId="7" fillId="3" borderId="5" xfId="19" quotePrefix="1" applyNumberFormat="1" applyFont="1" applyFill="1" applyBorder="1" applyAlignment="1">
      <alignment horizontal="center" vertical="center"/>
    </xf>
    <xf numFmtId="0" fontId="7" fillId="0" borderId="1" xfId="19" quotePrefix="1" applyFont="1" applyBorder="1" applyAlignment="1">
      <alignment horizontal="center" vertical="top" wrapText="1"/>
    </xf>
    <xf numFmtId="0" fontId="7" fillId="0" borderId="3" xfId="19" quotePrefix="1" applyFont="1" applyBorder="1" applyAlignment="1">
      <alignment horizontal="center" vertical="top" wrapText="1"/>
    </xf>
    <xf numFmtId="0" fontId="33" fillId="0" borderId="1" xfId="19" quotePrefix="1" applyFont="1" applyBorder="1" applyAlignment="1">
      <alignment horizontal="center" vertical="center" wrapText="1"/>
    </xf>
    <xf numFmtId="0" fontId="33" fillId="0" borderId="2" xfId="19" quotePrefix="1" applyFont="1" applyBorder="1" applyAlignment="1">
      <alignment horizontal="center" vertical="center" wrapText="1"/>
    </xf>
    <xf numFmtId="0" fontId="33" fillId="0" borderId="3" xfId="19" quotePrefix="1" applyFont="1" applyBorder="1" applyAlignment="1">
      <alignment horizontal="center" vertical="center" wrapText="1"/>
    </xf>
    <xf numFmtId="8" fontId="9" fillId="0" borderId="1" xfId="19" applyNumberFormat="1" applyFont="1" applyBorder="1" applyAlignment="1">
      <alignment horizontal="center" vertical="center"/>
    </xf>
    <xf numFmtId="0" fontId="9" fillId="0" borderId="3" xfId="19" applyFont="1" applyBorder="1" applyAlignment="1">
      <alignment horizontal="center" vertical="center"/>
    </xf>
    <xf numFmtId="2" fontId="9" fillId="0" borderId="1" xfId="19" applyNumberFormat="1" applyFont="1" applyBorder="1" applyAlignment="1">
      <alignment horizontal="center" vertical="center"/>
    </xf>
    <xf numFmtId="2" fontId="9" fillId="0" borderId="3" xfId="19" applyNumberFormat="1" applyFont="1" applyBorder="1" applyAlignment="1">
      <alignment horizontal="center" vertical="center"/>
    </xf>
    <xf numFmtId="0" fontId="24" fillId="2" borderId="1" xfId="19" applyFont="1" applyFill="1" applyBorder="1" applyAlignment="1">
      <alignment horizontal="center" vertical="center" wrapText="1"/>
    </xf>
    <xf numFmtId="0" fontId="24" fillId="2" borderId="2" xfId="19" applyFont="1" applyFill="1" applyBorder="1" applyAlignment="1">
      <alignment horizontal="center" vertical="center" wrapText="1"/>
    </xf>
    <xf numFmtId="0" fontId="24" fillId="2" borderId="3" xfId="19" applyFont="1" applyFill="1" applyBorder="1" applyAlignment="1">
      <alignment horizontal="center" vertical="center" wrapText="1"/>
    </xf>
    <xf numFmtId="0" fontId="22" fillId="0" borderId="1" xfId="19" applyFont="1" applyFill="1" applyBorder="1" applyAlignment="1">
      <alignment horizontal="left" vertical="center" wrapText="1"/>
    </xf>
    <xf numFmtId="0" fontId="22" fillId="0" borderId="2" xfId="19" applyFont="1" applyFill="1" applyBorder="1" applyAlignment="1">
      <alignment horizontal="left" vertical="center" wrapText="1"/>
    </xf>
    <xf numFmtId="0" fontId="22" fillId="0" borderId="3" xfId="19" applyFont="1" applyFill="1" applyBorder="1" applyAlignment="1">
      <alignment horizontal="left" vertical="center" wrapText="1"/>
    </xf>
    <xf numFmtId="0" fontId="24" fillId="2" borderId="9" xfId="19" applyFont="1" applyFill="1" applyBorder="1" applyAlignment="1">
      <alignment horizontal="center" vertical="center" wrapText="1"/>
    </xf>
    <xf numFmtId="0" fontId="24" fillId="2" borderId="8" xfId="19" applyFont="1" applyFill="1" applyBorder="1" applyAlignment="1">
      <alignment horizontal="center" vertical="center" wrapText="1"/>
    </xf>
    <xf numFmtId="0" fontId="24" fillId="2" borderId="12" xfId="19" applyFont="1" applyFill="1" applyBorder="1" applyAlignment="1">
      <alignment horizontal="center" vertical="center" wrapText="1"/>
    </xf>
    <xf numFmtId="0" fontId="24" fillId="2" borderId="4" xfId="19" applyFont="1" applyFill="1" applyBorder="1" applyAlignment="1">
      <alignment horizontal="center" vertical="center" wrapText="1"/>
    </xf>
    <xf numFmtId="0" fontId="24" fillId="2" borderId="10" xfId="19" applyFont="1" applyFill="1" applyBorder="1" applyAlignment="1">
      <alignment horizontal="center" vertical="center" wrapText="1"/>
    </xf>
    <xf numFmtId="0" fontId="24" fillId="2" borderId="15" xfId="19" applyFont="1" applyFill="1" applyBorder="1" applyAlignment="1">
      <alignment horizontal="center" vertical="center" wrapText="1"/>
    </xf>
    <xf numFmtId="0" fontId="24" fillId="2" borderId="14" xfId="19" applyFont="1" applyFill="1" applyBorder="1" applyAlignment="1">
      <alignment horizontal="center" vertical="center" wrapText="1"/>
    </xf>
    <xf numFmtId="0" fontId="24" fillId="2" borderId="13" xfId="19" applyFont="1" applyFill="1" applyBorder="1" applyAlignment="1">
      <alignment horizontal="center" vertical="center" wrapText="1"/>
    </xf>
    <xf numFmtId="0" fontId="25" fillId="2" borderId="5" xfId="19" applyFont="1" applyFill="1" applyBorder="1" applyAlignment="1">
      <alignment horizontal="center" vertical="center" wrapText="1"/>
    </xf>
    <xf numFmtId="0" fontId="22" fillId="3" borderId="12" xfId="19" quotePrefix="1" applyFont="1" applyFill="1" applyBorder="1" applyAlignment="1">
      <alignment horizontal="center" vertical="center"/>
    </xf>
    <xf numFmtId="0" fontId="22" fillId="3" borderId="10" xfId="19" quotePrefix="1" applyFont="1" applyFill="1" applyBorder="1" applyAlignment="1">
      <alignment horizontal="center" vertical="center"/>
    </xf>
    <xf numFmtId="0" fontId="22" fillId="3" borderId="15" xfId="19" quotePrefix="1" applyFont="1" applyFill="1" applyBorder="1" applyAlignment="1">
      <alignment horizontal="center" vertical="center"/>
    </xf>
    <xf numFmtId="0" fontId="22" fillId="3" borderId="13" xfId="19" quotePrefix="1" applyFont="1" applyFill="1" applyBorder="1" applyAlignment="1">
      <alignment horizontal="center" vertical="center"/>
    </xf>
    <xf numFmtId="43" fontId="22" fillId="3" borderId="5" xfId="1" quotePrefix="1" applyFont="1" applyFill="1" applyBorder="1" applyAlignment="1">
      <alignment horizontal="center" vertical="center"/>
    </xf>
    <xf numFmtId="0" fontId="33" fillId="0" borderId="12" xfId="19" applyFont="1" applyBorder="1" applyAlignment="1">
      <alignment horizontal="center" vertical="center" wrapText="1"/>
    </xf>
    <xf numFmtId="0" fontId="33" fillId="0" borderId="4" xfId="19" applyFont="1" applyBorder="1" applyAlignment="1">
      <alignment horizontal="center" vertical="center" wrapText="1"/>
    </xf>
    <xf numFmtId="0" fontId="33" fillId="0" borderId="10" xfId="19" applyFont="1" applyBorder="1" applyAlignment="1">
      <alignment horizontal="center" vertical="center" wrapText="1"/>
    </xf>
    <xf numFmtId="0" fontId="33" fillId="0" borderId="6" xfId="19" applyFont="1" applyBorder="1" applyAlignment="1">
      <alignment horizontal="center" vertical="center" wrapText="1"/>
    </xf>
    <xf numFmtId="0" fontId="33" fillId="0" borderId="0" xfId="19" applyFont="1" applyBorder="1" applyAlignment="1">
      <alignment horizontal="center" vertical="center" wrapText="1"/>
    </xf>
    <xf numFmtId="0" fontId="33" fillId="0" borderId="7" xfId="19" applyFont="1" applyBorder="1" applyAlignment="1">
      <alignment horizontal="center" vertical="center" wrapText="1"/>
    </xf>
    <xf numFmtId="0" fontId="33" fillId="0" borderId="15" xfId="19" applyFont="1" applyBorder="1" applyAlignment="1">
      <alignment horizontal="center" vertical="center" wrapText="1"/>
    </xf>
    <xf numFmtId="0" fontId="33" fillId="0" borderId="14" xfId="19" applyFont="1" applyBorder="1" applyAlignment="1">
      <alignment horizontal="center" vertical="center" wrapText="1"/>
    </xf>
    <xf numFmtId="0" fontId="33" fillId="0" borderId="13" xfId="19" applyFont="1" applyBorder="1" applyAlignment="1">
      <alignment horizontal="center" vertical="center" wrapText="1"/>
    </xf>
    <xf numFmtId="43" fontId="24" fillId="2" borderId="9" xfId="20" applyFont="1" applyFill="1" applyBorder="1" applyAlignment="1">
      <alignment horizontal="center" vertical="center" wrapText="1"/>
    </xf>
    <xf numFmtId="43" fontId="24" fillId="2" borderId="8" xfId="20" applyFont="1" applyFill="1" applyBorder="1" applyAlignment="1">
      <alignment horizontal="center" vertical="center" wrapText="1"/>
    </xf>
    <xf numFmtId="43" fontId="24" fillId="2" borderId="1" xfId="20" applyFont="1" applyFill="1" applyBorder="1" applyAlignment="1">
      <alignment horizontal="center" vertical="center" wrapText="1"/>
    </xf>
    <xf numFmtId="43" fontId="24" fillId="2" borderId="2" xfId="20" applyFont="1" applyFill="1" applyBorder="1" applyAlignment="1">
      <alignment horizontal="center" vertical="center" wrapText="1"/>
    </xf>
    <xf numFmtId="0" fontId="22" fillId="3" borderId="1" xfId="19" quotePrefix="1" applyFont="1" applyFill="1" applyBorder="1" applyAlignment="1">
      <alignment horizontal="center" vertical="center" wrapText="1"/>
    </xf>
    <xf numFmtId="0" fontId="22" fillId="3" borderId="3" xfId="19" quotePrefix="1" applyFont="1" applyFill="1" applyBorder="1" applyAlignment="1">
      <alignment horizontal="center" vertical="center" wrapText="1"/>
    </xf>
    <xf numFmtId="0" fontId="22" fillId="0" borderId="5" xfId="19" quotePrefix="1" applyNumberFormat="1" applyFont="1" applyBorder="1" applyAlignment="1">
      <alignment horizontal="center" vertical="top" wrapText="1"/>
    </xf>
    <xf numFmtId="0" fontId="22" fillId="3" borderId="5" xfId="19" quotePrefix="1"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3" fillId="0" borderId="1" xfId="16" applyFont="1" applyBorder="1" applyAlignment="1">
      <alignment horizontal="left" vertical="center"/>
    </xf>
    <xf numFmtId="0" fontId="13" fillId="0" borderId="2" xfId="16" applyFont="1" applyBorder="1" applyAlignment="1">
      <alignment horizontal="left" vertical="center"/>
    </xf>
    <xf numFmtId="0" fontId="13" fillId="0" borderId="3" xfId="16" applyFont="1" applyBorder="1" applyAlignment="1">
      <alignment horizontal="left" vertical="center"/>
    </xf>
    <xf numFmtId="0" fontId="13" fillId="4" borderId="1" xfId="16" applyFont="1" applyFill="1" applyBorder="1" applyAlignment="1">
      <alignment horizontal="left" vertical="center" wrapText="1"/>
    </xf>
    <xf numFmtId="0" fontId="13" fillId="4" borderId="2" xfId="16" applyFont="1" applyFill="1" applyBorder="1" applyAlignment="1">
      <alignment horizontal="left" vertical="center" wrapText="1"/>
    </xf>
    <xf numFmtId="0" fontId="13" fillId="4" borderId="3" xfId="16" applyFont="1" applyFill="1" applyBorder="1" applyAlignment="1">
      <alignment horizontal="left" vertical="center" wrapText="1"/>
    </xf>
    <xf numFmtId="0" fontId="6" fillId="2" borderId="1" xfId="13" applyFont="1" applyFill="1" applyBorder="1" applyAlignment="1">
      <alignment horizontal="center" vertical="center" wrapText="1"/>
    </xf>
    <xf numFmtId="0" fontId="6" fillId="2" borderId="2" xfId="13" applyFont="1" applyFill="1" applyBorder="1" applyAlignment="1">
      <alignment horizontal="center" vertical="center" wrapText="1"/>
    </xf>
    <xf numFmtId="0" fontId="6" fillId="2" borderId="3" xfId="13" applyFont="1" applyFill="1" applyBorder="1" applyAlignment="1">
      <alignment horizontal="center" vertical="center" wrapText="1"/>
    </xf>
    <xf numFmtId="0" fontId="7" fillId="0" borderId="1" xfId="13" applyFont="1" applyBorder="1" applyAlignment="1">
      <alignment horizontal="justify" vertical="center"/>
    </xf>
    <xf numFmtId="0" fontId="7" fillId="0" borderId="2" xfId="13" applyFont="1" applyBorder="1" applyAlignment="1">
      <alignment horizontal="justify" vertical="center"/>
    </xf>
    <xf numFmtId="0" fontId="7" fillId="0" borderId="3" xfId="13" applyFont="1" applyBorder="1" applyAlignment="1">
      <alignment horizontal="justify" vertical="center"/>
    </xf>
    <xf numFmtId="0" fontId="9" fillId="2" borderId="9" xfId="13" applyFont="1" applyFill="1" applyBorder="1" applyAlignment="1">
      <alignment horizontal="center" vertical="center" wrapText="1"/>
    </xf>
    <xf numFmtId="0" fontId="9" fillId="2" borderId="8" xfId="13" applyFont="1" applyFill="1" applyBorder="1" applyAlignment="1">
      <alignment horizontal="center" vertical="center" wrapText="1"/>
    </xf>
    <xf numFmtId="0" fontId="9" fillId="2" borderId="1" xfId="13" applyFont="1" applyFill="1" applyBorder="1" applyAlignment="1">
      <alignment horizontal="center" vertical="center"/>
    </xf>
    <xf numFmtId="0" fontId="9" fillId="2" borderId="2" xfId="13" applyFont="1" applyFill="1" applyBorder="1" applyAlignment="1">
      <alignment horizontal="center" vertical="center"/>
    </xf>
    <xf numFmtId="0" fontId="9" fillId="2" borderId="3" xfId="13" applyFont="1" applyFill="1" applyBorder="1" applyAlignment="1">
      <alignment horizontal="center" vertical="center"/>
    </xf>
    <xf numFmtId="0" fontId="9" fillId="2" borderId="12" xfId="13" applyFont="1" applyFill="1" applyBorder="1" applyAlignment="1">
      <alignment horizontal="justify" vertical="center" wrapText="1"/>
    </xf>
    <xf numFmtId="0" fontId="9" fillId="2" borderId="10" xfId="13" applyFont="1" applyFill="1" applyBorder="1" applyAlignment="1">
      <alignment horizontal="justify" vertical="center" wrapText="1"/>
    </xf>
    <xf numFmtId="0" fontId="9" fillId="2" borderId="15" xfId="13" applyFont="1" applyFill="1" applyBorder="1" applyAlignment="1">
      <alignment horizontal="justify" vertical="center" wrapText="1"/>
    </xf>
    <xf numFmtId="0" fontId="9" fillId="2" borderId="13" xfId="13" applyFont="1" applyFill="1" applyBorder="1" applyAlignment="1">
      <alignment horizontal="justify" vertical="center" wrapText="1"/>
    </xf>
    <xf numFmtId="43" fontId="8" fillId="0" borderId="9" xfId="1" applyFont="1" applyBorder="1" applyAlignment="1">
      <alignment horizontal="center" vertical="center"/>
    </xf>
    <xf numFmtId="43" fontId="8" fillId="0" borderId="8" xfId="1" applyFont="1" applyBorder="1" applyAlignment="1">
      <alignment horizontal="center" vertical="center"/>
    </xf>
    <xf numFmtId="43" fontId="8" fillId="0" borderId="9" xfId="1" applyFont="1" applyBorder="1" applyAlignment="1">
      <alignment horizontal="center" vertical="center" wrapText="1"/>
    </xf>
    <xf numFmtId="43" fontId="8" fillId="0" borderId="8" xfId="1" applyFont="1" applyBorder="1" applyAlignment="1">
      <alignment horizontal="center" vertical="center" wrapText="1"/>
    </xf>
    <xf numFmtId="0" fontId="7" fillId="0" borderId="9" xfId="13" applyFont="1" applyBorder="1" applyAlignment="1">
      <alignment horizontal="center" vertical="center"/>
    </xf>
    <xf numFmtId="0" fontId="7" fillId="0" borderId="8" xfId="13" applyFont="1" applyBorder="1" applyAlignment="1">
      <alignment horizontal="center" vertical="center"/>
    </xf>
    <xf numFmtId="4" fontId="9" fillId="0" borderId="9" xfId="13" quotePrefix="1" applyNumberFormat="1" applyFont="1" applyBorder="1" applyAlignment="1">
      <alignment horizontal="center" vertical="center"/>
    </xf>
    <xf numFmtId="4" fontId="9" fillId="0" borderId="8" xfId="13" quotePrefix="1" applyNumberFormat="1" applyFont="1" applyBorder="1" applyAlignment="1">
      <alignment horizontal="center" vertical="center"/>
    </xf>
    <xf numFmtId="4" fontId="28" fillId="3" borderId="9" xfId="13" quotePrefix="1" applyNumberFormat="1" applyFont="1" applyFill="1" applyBorder="1" applyAlignment="1">
      <alignment horizontal="center" vertical="center"/>
    </xf>
    <xf numFmtId="4" fontId="28" fillId="3" borderId="8" xfId="13" quotePrefix="1" applyNumberFormat="1" applyFont="1" applyFill="1" applyBorder="1" applyAlignment="1">
      <alignment horizontal="center" vertical="center"/>
    </xf>
    <xf numFmtId="4" fontId="28" fillId="0" borderId="9" xfId="13" quotePrefix="1" applyNumberFormat="1" applyFont="1" applyBorder="1" applyAlignment="1">
      <alignment horizontal="center" vertical="center"/>
    </xf>
    <xf numFmtId="4" fontId="28" fillId="0" borderId="8" xfId="13" quotePrefix="1" applyNumberFormat="1" applyFont="1" applyBorder="1" applyAlignment="1">
      <alignment horizontal="center" vertical="center"/>
    </xf>
    <xf numFmtId="0" fontId="9" fillId="0" borderId="12" xfId="13" applyFont="1" applyBorder="1" applyAlignment="1">
      <alignment horizontal="center"/>
    </xf>
    <xf numFmtId="0" fontId="9" fillId="0" borderId="10" xfId="13" applyFont="1" applyBorder="1" applyAlignment="1">
      <alignment horizontal="center"/>
    </xf>
    <xf numFmtId="0" fontId="9" fillId="0" borderId="15" xfId="13" applyFont="1" applyBorder="1" applyAlignment="1">
      <alignment horizontal="center"/>
    </xf>
    <xf numFmtId="0" fontId="9" fillId="0" borderId="13" xfId="13" applyFont="1" applyBorder="1" applyAlignment="1">
      <alignment horizontal="center"/>
    </xf>
    <xf numFmtId="0" fontId="9" fillId="0" borderId="15" xfId="13" applyFont="1" applyBorder="1" applyAlignment="1">
      <alignment horizontal="center" wrapText="1"/>
    </xf>
    <xf numFmtId="0" fontId="9" fillId="0" borderId="13" xfId="13" applyFont="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8" xfId="0" applyFont="1" applyFill="1" applyBorder="1" applyAlignment="1">
      <alignment horizontal="center" vertical="center" wrapText="1"/>
    </xf>
    <xf numFmtId="9" fontId="11" fillId="2" borderId="9" xfId="18" applyFont="1" applyFill="1" applyBorder="1" applyAlignment="1">
      <alignment horizontal="center" vertical="center" wrapText="1"/>
    </xf>
    <xf numFmtId="9" fontId="11" fillId="2" borderId="8" xfId="18" applyFont="1" applyFill="1" applyBorder="1" applyAlignment="1">
      <alignment horizontal="center" vertical="center" wrapText="1"/>
    </xf>
    <xf numFmtId="9" fontId="5" fillId="2" borderId="8" xfId="18" applyFont="1" applyFill="1" applyBorder="1" applyAlignment="1">
      <alignment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9" fillId="2" borderId="11" xfId="0" applyFont="1" applyFill="1" applyBorder="1" applyAlignment="1">
      <alignment horizontal="center" vertical="center" wrapText="1"/>
    </xf>
    <xf numFmtId="0" fontId="9" fillId="2" borderId="8" xfId="0" applyFont="1" applyFill="1" applyBorder="1" applyAlignment="1">
      <alignment horizontal="center" vertical="center" wrapText="1"/>
    </xf>
    <xf numFmtId="166" fontId="23" fillId="3" borderId="11" xfId="23" applyNumberFormat="1" applyFont="1" applyFill="1" applyBorder="1" applyAlignment="1">
      <alignment horizontal="center" vertical="center" wrapText="1"/>
    </xf>
    <xf numFmtId="166" fontId="22" fillId="3" borderId="11" xfId="23"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43" fontId="9" fillId="2" borderId="10" xfId="20" applyFont="1" applyFill="1" applyBorder="1" applyAlignment="1">
      <alignment horizontal="center" vertical="center" wrapText="1"/>
    </xf>
    <xf numFmtId="43" fontId="9" fillId="2" borderId="13" xfId="20" applyFont="1" applyFill="1" applyBorder="1" applyAlignment="1">
      <alignment horizontal="center" vertical="center" wrapText="1"/>
    </xf>
    <xf numFmtId="9" fontId="28" fillId="0" borderId="11" xfId="18" applyFont="1" applyBorder="1" applyAlignment="1">
      <alignment horizontal="center" vertical="center"/>
    </xf>
    <xf numFmtId="166" fontId="28" fillId="3" borderId="11" xfId="23" applyNumberFormat="1" applyFont="1" applyFill="1" applyBorder="1" applyAlignment="1">
      <alignment horizontal="center" vertical="center" wrapText="1"/>
    </xf>
    <xf numFmtId="0" fontId="24" fillId="0" borderId="11" xfId="0" applyFont="1" applyFill="1" applyBorder="1" applyAlignment="1">
      <alignment horizontal="center"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cellXfs>
  <cellStyles count="30">
    <cellStyle name="Millares" xfId="1" builtinId="3"/>
    <cellStyle name="Millares 2" xfId="2"/>
    <cellStyle name="Millares 2 2" xfId="3"/>
    <cellStyle name="Millares 2 3" xfId="20"/>
    <cellStyle name="Millares 3" xfId="4"/>
    <cellStyle name="Millares 4" xfId="5"/>
    <cellStyle name="Millares 8" xfId="23"/>
    <cellStyle name="Normal" xfId="0" builtinId="0"/>
    <cellStyle name="Normal 10" xfId="27"/>
    <cellStyle name="Normal 11" xfId="21"/>
    <cellStyle name="Normal 2" xfId="6"/>
    <cellStyle name="Normal 2 2" xfId="7"/>
    <cellStyle name="Normal 2 2 10" xfId="28"/>
    <cellStyle name="Normal 2 2 2" xfId="17"/>
    <cellStyle name="Normal 2 2 2 2" xfId="29"/>
    <cellStyle name="Normal 2 3" xfId="16"/>
    <cellStyle name="Normal 2_INDICADORES BLOQUE 5 2" xfId="8"/>
    <cellStyle name="Normal 3" xfId="9"/>
    <cellStyle name="Normal 3 2" xfId="10"/>
    <cellStyle name="Normal 3 3" xfId="19"/>
    <cellStyle name="Normal 4" xfId="11"/>
    <cellStyle name="Normal 5" xfId="12"/>
    <cellStyle name="Normal 5 2" xfId="22"/>
    <cellStyle name="Normal 6" xfId="13"/>
    <cellStyle name="Normal 7" xfId="24"/>
    <cellStyle name="Normal 8" xfId="25"/>
    <cellStyle name="Normal 9" xfId="26"/>
    <cellStyle name="Porcentual" xfId="18" builtinId="5"/>
    <cellStyle name="Porcentual 2" xfId="14"/>
    <cellStyle name="Porcentual 2 2" xfId="15"/>
  </cellStyles>
  <dxfs count="7">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3</xdr:col>
      <xdr:colOff>333375</xdr:colOff>
      <xdr:row>17</xdr:row>
      <xdr:rowOff>76200</xdr:rowOff>
    </xdr:from>
    <xdr:to>
      <xdr:col>10</xdr:col>
      <xdr:colOff>735343</xdr:colOff>
      <xdr:row>22</xdr:row>
      <xdr:rowOff>142851</xdr:rowOff>
    </xdr:to>
    <xdr:sp macro="" textlink="">
      <xdr:nvSpPr>
        <xdr:cNvPr id="2" name="1 CuadroTexto"/>
        <xdr:cNvSpPr txBox="1"/>
      </xdr:nvSpPr>
      <xdr:spPr>
        <a:xfrm>
          <a:off x="1918335" y="4038600"/>
          <a:ext cx="5895993" cy="1562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ES" sz="2300" b="1">
            <a:latin typeface="Century Gothic"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Escritorio/Documents%20and%20Settings/SFINANZAS/Configuraci&#243;n%20local/Archivos%20temporales%20de%20Internet/Content.Outlook/P59IK4FR/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efreshError="1">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efreshError="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11:Q35"/>
  <sheetViews>
    <sheetView showGridLines="0" workbookViewId="0">
      <selection activeCell="B11" sqref="B11:N11"/>
    </sheetView>
  </sheetViews>
  <sheetFormatPr baseColWidth="10" defaultRowHeight="13.5"/>
  <cols>
    <col min="1" max="1" width="0.140625" style="21" customWidth="1"/>
    <col min="2" max="2" width="8.28515625" style="21" customWidth="1"/>
    <col min="3" max="13" width="11.42578125" style="21"/>
    <col min="14" max="14" width="14" style="21" customWidth="1"/>
    <col min="15" max="16384" width="11.42578125" style="21"/>
  </cols>
  <sheetData>
    <row r="11" spans="2:14" ht="74.25" customHeight="1">
      <c r="B11" s="254" t="s">
        <v>257</v>
      </c>
      <c r="C11" s="254"/>
      <c r="D11" s="254"/>
      <c r="E11" s="254"/>
      <c r="F11" s="254"/>
      <c r="G11" s="254"/>
      <c r="H11" s="254"/>
      <c r="I11" s="254"/>
      <c r="J11" s="254"/>
      <c r="K11" s="254"/>
      <c r="L11" s="254"/>
      <c r="M11" s="254"/>
      <c r="N11" s="254"/>
    </row>
    <row r="19" spans="2:17" ht="112.9" customHeight="1">
      <c r="B19" s="255" t="s">
        <v>73</v>
      </c>
      <c r="C19" s="256"/>
      <c r="D19" s="256"/>
      <c r="E19" s="256"/>
      <c r="F19" s="256"/>
      <c r="G19" s="256"/>
      <c r="H19" s="256"/>
      <c r="I19" s="256"/>
      <c r="J19" s="256"/>
      <c r="K19" s="256"/>
      <c r="L19" s="256"/>
      <c r="M19" s="256"/>
      <c r="N19" s="256"/>
    </row>
    <row r="24" spans="2:17">
      <c r="Q24" s="23"/>
    </row>
    <row r="33" spans="2:13" s="24" customFormat="1" ht="17.25">
      <c r="B33" s="26" t="s">
        <v>38</v>
      </c>
      <c r="C33" s="27"/>
      <c r="D33" s="27"/>
      <c r="E33" s="28"/>
      <c r="F33" s="28"/>
      <c r="G33" s="28"/>
      <c r="I33" s="257" t="s">
        <v>49</v>
      </c>
      <c r="J33" s="257"/>
      <c r="K33" s="29"/>
      <c r="L33" s="29"/>
      <c r="M33" s="29"/>
    </row>
    <row r="34" spans="2:13" s="24" customFormat="1" ht="17.25">
      <c r="B34" s="26"/>
      <c r="C34" s="30" t="s">
        <v>39</v>
      </c>
      <c r="D34" s="30"/>
      <c r="E34" s="30"/>
      <c r="F34" s="26"/>
      <c r="G34" s="26"/>
      <c r="K34" s="258" t="s">
        <v>39</v>
      </c>
      <c r="L34" s="258"/>
      <c r="M34" s="258"/>
    </row>
    <row r="35" spans="2:13" s="25" customFormat="1"/>
  </sheetData>
  <mergeCells count="4">
    <mergeCell ref="B11:N11"/>
    <mergeCell ref="B19:N19"/>
    <mergeCell ref="I33:J33"/>
    <mergeCell ref="K34:M34"/>
  </mergeCells>
  <printOptions horizontalCentered="1" verticalCentered="1"/>
  <pageMargins left="0.59055118110236227" right="0.59055118110236227" top="1.3779527559055118" bottom="0.35433070866141736" header="0.39370078740157483" footer="0.39370078740157483"/>
  <pageSetup scale="80" orientation="landscape" r:id="rId1"/>
  <headerFooter scaleWithDoc="0" alignWithMargins="0">
    <oddHeader>&amp;C&amp;G</oddHeader>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dimension ref="A1:L119"/>
  <sheetViews>
    <sheetView showGridLines="0" view="pageBreakPreview" topLeftCell="A94" zoomScale="80" zoomScaleSheetLayoutView="80" workbookViewId="0">
      <selection activeCell="I83" sqref="I83:K83"/>
    </sheetView>
  </sheetViews>
  <sheetFormatPr baseColWidth="10" defaultRowHeight="13.5"/>
  <cols>
    <col min="1" max="1" width="17.5703125" style="1" customWidth="1"/>
    <col min="2" max="2" width="10.7109375" style="1" customWidth="1"/>
    <col min="3" max="3" width="13.85546875" style="1" customWidth="1"/>
    <col min="4" max="4" width="11.5703125" style="1" customWidth="1"/>
    <col min="5" max="5" width="12.140625" style="1" customWidth="1"/>
    <col min="6" max="6" width="14" style="1" customWidth="1"/>
    <col min="7" max="7" width="11.140625" style="1" customWidth="1"/>
    <col min="8" max="8" width="16" style="1" customWidth="1"/>
    <col min="9" max="9" width="20.5703125" style="1" customWidth="1"/>
    <col min="10" max="10" width="26.5703125" style="1" customWidth="1"/>
    <col min="11" max="11" width="38" style="1" customWidth="1"/>
    <col min="12" max="12" width="1.28515625" style="1" customWidth="1"/>
    <col min="13" max="16384" width="11.42578125" style="1"/>
  </cols>
  <sheetData>
    <row r="1" spans="1:12" ht="25.5" customHeight="1"/>
    <row r="2" spans="1:12" ht="35.1" customHeight="1">
      <c r="A2" s="259" t="s">
        <v>42</v>
      </c>
      <c r="B2" s="260"/>
      <c r="C2" s="260"/>
      <c r="D2" s="260"/>
      <c r="E2" s="260"/>
      <c r="F2" s="260"/>
      <c r="G2" s="260"/>
      <c r="H2" s="260"/>
      <c r="I2" s="260"/>
      <c r="J2" s="260"/>
      <c r="K2" s="261"/>
      <c r="L2" s="85"/>
    </row>
    <row r="3" spans="1:12" ht="6.75" customHeight="1">
      <c r="A3" s="85"/>
      <c r="B3" s="85"/>
      <c r="C3" s="85"/>
      <c r="D3" s="85"/>
      <c r="E3" s="85"/>
      <c r="F3" s="85"/>
      <c r="G3" s="85"/>
      <c r="H3" s="85"/>
      <c r="I3" s="85"/>
      <c r="J3" s="85"/>
      <c r="K3" s="85"/>
      <c r="L3" s="85"/>
    </row>
    <row r="4" spans="1:12" ht="20.100000000000001" customHeight="1">
      <c r="A4" s="86" t="s">
        <v>87</v>
      </c>
      <c r="B4" s="87"/>
      <c r="C4" s="87"/>
      <c r="D4" s="87"/>
      <c r="E4" s="87"/>
      <c r="F4" s="87"/>
      <c r="G4" s="87"/>
      <c r="H4" s="87"/>
      <c r="I4" s="87"/>
      <c r="J4" s="87"/>
      <c r="K4" s="88"/>
      <c r="L4" s="85"/>
    </row>
    <row r="5" spans="1:12" ht="20.100000000000001" customHeight="1">
      <c r="A5" s="86" t="s">
        <v>210</v>
      </c>
      <c r="B5" s="87"/>
      <c r="C5" s="87"/>
      <c r="D5" s="87"/>
      <c r="E5" s="87"/>
      <c r="F5" s="87"/>
      <c r="G5" s="87"/>
      <c r="H5" s="87"/>
      <c r="I5" s="87"/>
      <c r="J5" s="87"/>
      <c r="K5" s="88"/>
      <c r="L5" s="85"/>
    </row>
    <row r="6" spans="1:12" ht="9" customHeight="1">
      <c r="A6" s="87"/>
      <c r="B6" s="89"/>
      <c r="C6" s="89"/>
      <c r="D6" s="89"/>
      <c r="E6" s="89"/>
      <c r="F6" s="89"/>
      <c r="G6" s="89"/>
      <c r="H6" s="89"/>
      <c r="I6" s="89"/>
      <c r="J6" s="89"/>
      <c r="K6" s="90"/>
      <c r="L6" s="85"/>
    </row>
    <row r="7" spans="1:12" s="2" customFormat="1" ht="30" customHeight="1">
      <c r="A7" s="271" t="s">
        <v>23</v>
      </c>
      <c r="B7" s="272"/>
      <c r="C7" s="272"/>
      <c r="D7" s="279"/>
      <c r="E7" s="91" t="s">
        <v>43</v>
      </c>
      <c r="F7" s="271" t="s">
        <v>33</v>
      </c>
      <c r="G7" s="272"/>
      <c r="H7" s="272"/>
      <c r="I7" s="271" t="s">
        <v>29</v>
      </c>
      <c r="J7" s="272"/>
      <c r="K7" s="279"/>
      <c r="L7" s="92"/>
    </row>
    <row r="8" spans="1:12" s="2" customFormat="1" ht="15" customHeight="1">
      <c r="A8" s="273" t="s">
        <v>88</v>
      </c>
      <c r="B8" s="274"/>
      <c r="C8" s="274"/>
      <c r="D8" s="275"/>
      <c r="E8" s="289" t="s">
        <v>89</v>
      </c>
      <c r="F8" s="280" t="s">
        <v>90</v>
      </c>
      <c r="G8" s="281"/>
      <c r="H8" s="281"/>
      <c r="I8" s="280" t="s">
        <v>91</v>
      </c>
      <c r="J8" s="281"/>
      <c r="K8" s="282"/>
      <c r="L8" s="92"/>
    </row>
    <row r="9" spans="1:12" s="2" customFormat="1" ht="81" customHeight="1">
      <c r="A9" s="276"/>
      <c r="B9" s="277"/>
      <c r="C9" s="277"/>
      <c r="D9" s="278"/>
      <c r="E9" s="290"/>
      <c r="F9" s="283"/>
      <c r="G9" s="284"/>
      <c r="H9" s="284"/>
      <c r="I9" s="283"/>
      <c r="J9" s="284"/>
      <c r="K9" s="285"/>
      <c r="L9" s="92"/>
    </row>
    <row r="10" spans="1:12" s="2" customFormat="1" ht="30" customHeight="1">
      <c r="A10" s="262" t="s">
        <v>40</v>
      </c>
      <c r="B10" s="263"/>
      <c r="C10" s="263"/>
      <c r="D10" s="263"/>
      <c r="E10" s="263"/>
      <c r="F10" s="263"/>
      <c r="G10" s="263"/>
      <c r="H10" s="263"/>
      <c r="I10" s="263"/>
      <c r="J10" s="263"/>
      <c r="K10" s="264"/>
      <c r="L10" s="92"/>
    </row>
    <row r="11" spans="1:12" s="2" customFormat="1" ht="20.25" customHeight="1">
      <c r="A11" s="286" t="s">
        <v>92</v>
      </c>
      <c r="B11" s="287"/>
      <c r="C11" s="287"/>
      <c r="D11" s="287"/>
      <c r="E11" s="288"/>
      <c r="F11" s="286" t="s">
        <v>93</v>
      </c>
      <c r="G11" s="287"/>
      <c r="H11" s="287"/>
      <c r="I11" s="287"/>
      <c r="J11" s="287"/>
      <c r="K11" s="288"/>
      <c r="L11" s="92"/>
    </row>
    <row r="12" spans="1:12" s="2" customFormat="1" ht="6" customHeight="1">
      <c r="A12" s="93"/>
      <c r="B12" s="93"/>
      <c r="C12" s="94"/>
      <c r="D12" s="94"/>
      <c r="E12" s="94"/>
      <c r="F12" s="94"/>
      <c r="G12" s="94"/>
      <c r="H12" s="94"/>
      <c r="I12" s="94"/>
      <c r="J12" s="95"/>
      <c r="K12" s="95"/>
      <c r="L12" s="92"/>
    </row>
    <row r="13" spans="1:12" s="2" customFormat="1" ht="30" customHeight="1">
      <c r="A13" s="262" t="s">
        <v>65</v>
      </c>
      <c r="B13" s="263"/>
      <c r="C13" s="263"/>
      <c r="D13" s="263"/>
      <c r="E13" s="263"/>
      <c r="F13" s="263"/>
      <c r="G13" s="263"/>
      <c r="H13" s="263"/>
      <c r="I13" s="263"/>
      <c r="J13" s="263"/>
      <c r="K13" s="264"/>
      <c r="L13" s="92"/>
    </row>
    <row r="14" spans="1:12" s="2" customFormat="1" ht="30.75" customHeight="1">
      <c r="A14" s="291" t="s">
        <v>94</v>
      </c>
      <c r="B14" s="292"/>
      <c r="C14" s="292"/>
      <c r="D14" s="292"/>
      <c r="E14" s="293"/>
      <c r="F14" s="265" t="s">
        <v>95</v>
      </c>
      <c r="G14" s="266"/>
      <c r="H14" s="266"/>
      <c r="I14" s="266"/>
      <c r="J14" s="266"/>
      <c r="K14" s="267"/>
      <c r="L14" s="92"/>
    </row>
    <row r="15" spans="1:12" s="2" customFormat="1" ht="5.25" customHeight="1">
      <c r="A15" s="96"/>
      <c r="B15" s="96"/>
      <c r="C15" s="96"/>
      <c r="D15" s="96"/>
      <c r="E15" s="96"/>
      <c r="F15" s="96"/>
      <c r="G15" s="96"/>
      <c r="H15" s="96"/>
      <c r="I15" s="96"/>
      <c r="J15" s="97"/>
      <c r="K15" s="97"/>
      <c r="L15" s="92"/>
    </row>
    <row r="16" spans="1:12" s="2" customFormat="1" ht="30" customHeight="1">
      <c r="A16" s="262" t="s">
        <v>34</v>
      </c>
      <c r="B16" s="263"/>
      <c r="C16" s="263"/>
      <c r="D16" s="263"/>
      <c r="E16" s="263"/>
      <c r="F16" s="263"/>
      <c r="G16" s="263"/>
      <c r="H16" s="263"/>
      <c r="I16" s="263"/>
      <c r="J16" s="263"/>
      <c r="K16" s="264"/>
      <c r="L16" s="92"/>
    </row>
    <row r="17" spans="1:12" s="2" customFormat="1" ht="149.25" customHeight="1">
      <c r="A17" s="268" t="s">
        <v>96</v>
      </c>
      <c r="B17" s="269"/>
      <c r="C17" s="269"/>
      <c r="D17" s="269"/>
      <c r="E17" s="269"/>
      <c r="F17" s="269"/>
      <c r="G17" s="269"/>
      <c r="H17" s="269"/>
      <c r="I17" s="269"/>
      <c r="J17" s="269"/>
      <c r="K17" s="270"/>
      <c r="L17" s="92"/>
    </row>
    <row r="18" spans="1:12" s="2" customFormat="1" ht="48" customHeight="1">
      <c r="A18" s="315" t="s">
        <v>97</v>
      </c>
      <c r="B18" s="315"/>
      <c r="C18" s="315"/>
      <c r="D18" s="315"/>
      <c r="E18" s="315"/>
      <c r="F18" s="315"/>
      <c r="G18" s="315"/>
      <c r="H18" s="315"/>
      <c r="I18" s="315"/>
      <c r="J18" s="315"/>
      <c r="K18" s="315"/>
      <c r="L18" s="92"/>
    </row>
    <row r="19" spans="1:12" s="2" customFormat="1" ht="45" customHeight="1">
      <c r="A19" s="316" t="s">
        <v>98</v>
      </c>
      <c r="B19" s="317"/>
      <c r="C19" s="317"/>
      <c r="D19" s="317"/>
      <c r="E19" s="317"/>
      <c r="F19" s="317"/>
      <c r="G19" s="317"/>
      <c r="H19" s="317"/>
      <c r="I19" s="317"/>
      <c r="J19" s="317"/>
      <c r="K19" s="318"/>
      <c r="L19" s="92"/>
    </row>
    <row r="20" spans="1:12" s="2" customFormat="1" ht="31.5" customHeight="1">
      <c r="A20" s="286" t="s">
        <v>99</v>
      </c>
      <c r="B20" s="287"/>
      <c r="C20" s="287"/>
      <c r="D20" s="287"/>
      <c r="E20" s="287"/>
      <c r="F20" s="287"/>
      <c r="G20" s="287"/>
      <c r="H20" s="287"/>
      <c r="I20" s="287"/>
      <c r="J20" s="287"/>
      <c r="K20" s="288"/>
      <c r="L20" s="92"/>
    </row>
    <row r="21" spans="1:12" s="2" customFormat="1" ht="35.25" customHeight="1">
      <c r="A21" s="291" t="s">
        <v>100</v>
      </c>
      <c r="B21" s="287"/>
      <c r="C21" s="287"/>
      <c r="D21" s="287"/>
      <c r="E21" s="287"/>
      <c r="F21" s="287"/>
      <c r="G21" s="287"/>
      <c r="H21" s="287"/>
      <c r="I21" s="287"/>
      <c r="J21" s="287"/>
      <c r="K21" s="288"/>
      <c r="L21" s="92"/>
    </row>
    <row r="22" spans="1:12" s="2" customFormat="1" ht="27.75" customHeight="1">
      <c r="A22" s="291" t="s">
        <v>101</v>
      </c>
      <c r="B22" s="287"/>
      <c r="C22" s="287"/>
      <c r="D22" s="287"/>
      <c r="E22" s="287"/>
      <c r="F22" s="287"/>
      <c r="G22" s="287"/>
      <c r="H22" s="287"/>
      <c r="I22" s="287"/>
      <c r="J22" s="287"/>
      <c r="K22" s="288"/>
      <c r="L22" s="92"/>
    </row>
    <row r="23" spans="1:12" s="2" customFormat="1" ht="24" customHeight="1">
      <c r="A23" s="291" t="s">
        <v>102</v>
      </c>
      <c r="B23" s="292"/>
      <c r="C23" s="292"/>
      <c r="D23" s="292"/>
      <c r="E23" s="292"/>
      <c r="F23" s="292"/>
      <c r="G23" s="292"/>
      <c r="H23" s="292"/>
      <c r="I23" s="292"/>
      <c r="J23" s="292"/>
      <c r="K23" s="293"/>
      <c r="L23" s="92"/>
    </row>
    <row r="24" spans="1:12" s="2" customFormat="1" ht="7.5" customHeight="1">
      <c r="A24" s="97"/>
      <c r="B24" s="97"/>
      <c r="C24" s="97"/>
      <c r="D24" s="97"/>
      <c r="E24" s="97"/>
      <c r="F24" s="97"/>
      <c r="G24" s="97"/>
      <c r="H24" s="97"/>
      <c r="I24" s="97"/>
      <c r="J24" s="97"/>
      <c r="K24" s="97"/>
      <c r="L24" s="92"/>
    </row>
    <row r="25" spans="1:12" s="2" customFormat="1" ht="19.5" customHeight="1">
      <c r="A25" s="262" t="s">
        <v>24</v>
      </c>
      <c r="B25" s="263"/>
      <c r="C25" s="263"/>
      <c r="D25" s="263"/>
      <c r="E25" s="263"/>
      <c r="F25" s="263"/>
      <c r="G25" s="263"/>
      <c r="H25" s="263"/>
      <c r="I25" s="263"/>
      <c r="J25" s="263"/>
      <c r="K25" s="264"/>
      <c r="L25" s="92"/>
    </row>
    <row r="26" spans="1:12" s="2" customFormat="1" ht="27.75" customHeight="1">
      <c r="A26" s="295" t="s">
        <v>25</v>
      </c>
      <c r="B26" s="295" t="s">
        <v>15</v>
      </c>
      <c r="C26" s="263" t="s">
        <v>6</v>
      </c>
      <c r="D26" s="264"/>
      <c r="E26" s="297" t="s">
        <v>48</v>
      </c>
      <c r="F26" s="298"/>
      <c r="G26" s="298"/>
      <c r="H26" s="299"/>
      <c r="I26" s="297" t="s">
        <v>26</v>
      </c>
      <c r="J26" s="298"/>
      <c r="K26" s="299"/>
      <c r="L26" s="92"/>
    </row>
    <row r="27" spans="1:12" s="2" customFormat="1" ht="27" customHeight="1">
      <c r="A27" s="296"/>
      <c r="B27" s="296"/>
      <c r="C27" s="98" t="s">
        <v>66</v>
      </c>
      <c r="D27" s="99" t="s">
        <v>27</v>
      </c>
      <c r="E27" s="294" t="s">
        <v>66</v>
      </c>
      <c r="F27" s="294"/>
      <c r="G27" s="294" t="s">
        <v>28</v>
      </c>
      <c r="H27" s="294"/>
      <c r="I27" s="300"/>
      <c r="J27" s="301"/>
      <c r="K27" s="302"/>
      <c r="L27" s="92"/>
    </row>
    <row r="28" spans="1:12" s="2" customFormat="1" ht="43.5" customHeight="1">
      <c r="A28" s="100" t="s">
        <v>103</v>
      </c>
      <c r="B28" s="101" t="s">
        <v>104</v>
      </c>
      <c r="C28" s="228">
        <v>158</v>
      </c>
      <c r="D28" s="228">
        <v>158</v>
      </c>
      <c r="E28" s="334">
        <v>3256068</v>
      </c>
      <c r="F28" s="334"/>
      <c r="G28" s="334">
        <v>3252174</v>
      </c>
      <c r="H28" s="334"/>
      <c r="I28" s="325" t="s">
        <v>260</v>
      </c>
      <c r="J28" s="326"/>
      <c r="K28" s="327"/>
      <c r="L28" s="92"/>
    </row>
    <row r="29" spans="1:12" s="2" customFormat="1" ht="4.9000000000000004" customHeight="1">
      <c r="A29" s="102"/>
      <c r="B29" s="102"/>
      <c r="C29" s="102"/>
      <c r="D29" s="102"/>
      <c r="E29" s="102"/>
      <c r="F29" s="102"/>
      <c r="G29" s="102"/>
      <c r="H29" s="102"/>
      <c r="I29" s="328"/>
      <c r="J29" s="329"/>
      <c r="K29" s="330"/>
      <c r="L29" s="92"/>
    </row>
    <row r="30" spans="1:12" s="2" customFormat="1" ht="13.5" customHeight="1">
      <c r="A30" s="262" t="s">
        <v>30</v>
      </c>
      <c r="B30" s="263"/>
      <c r="C30" s="263"/>
      <c r="D30" s="263"/>
      <c r="E30" s="263"/>
      <c r="F30" s="263"/>
      <c r="G30" s="263"/>
      <c r="H30" s="264"/>
      <c r="I30" s="328"/>
      <c r="J30" s="329"/>
      <c r="K30" s="330"/>
      <c r="L30" s="92"/>
    </row>
    <row r="31" spans="1:12" s="2" customFormat="1" ht="13.5" customHeight="1">
      <c r="A31" s="295" t="s">
        <v>37</v>
      </c>
      <c r="B31" s="305" t="s">
        <v>14</v>
      </c>
      <c r="C31" s="322" t="s">
        <v>31</v>
      </c>
      <c r="D31" s="323"/>
      <c r="E31" s="323"/>
      <c r="F31" s="323"/>
      <c r="G31" s="323"/>
      <c r="H31" s="324"/>
      <c r="I31" s="328"/>
      <c r="J31" s="329"/>
      <c r="K31" s="330"/>
      <c r="L31" s="92"/>
    </row>
    <row r="32" spans="1:12" s="2" customFormat="1" ht="40.5" customHeight="1">
      <c r="A32" s="296"/>
      <c r="B32" s="306"/>
      <c r="C32" s="103" t="s">
        <v>12</v>
      </c>
      <c r="D32" s="104" t="s">
        <v>13</v>
      </c>
      <c r="E32" s="104" t="s">
        <v>22</v>
      </c>
      <c r="F32" s="104" t="s">
        <v>32</v>
      </c>
      <c r="G32" s="262" t="s">
        <v>11</v>
      </c>
      <c r="H32" s="264"/>
      <c r="I32" s="328"/>
      <c r="J32" s="329"/>
      <c r="K32" s="330"/>
      <c r="L32" s="92"/>
    </row>
    <row r="33" spans="1:12" s="2" customFormat="1" ht="129" customHeight="1">
      <c r="A33" s="111" t="s">
        <v>16</v>
      </c>
      <c r="B33" s="106">
        <v>392</v>
      </c>
      <c r="C33" s="106">
        <v>0</v>
      </c>
      <c r="D33" s="229">
        <v>15</v>
      </c>
      <c r="E33" s="235">
        <v>134</v>
      </c>
      <c r="F33" s="236">
        <v>9</v>
      </c>
      <c r="G33" s="303">
        <f>+SUM(C33:F33)</f>
        <v>158</v>
      </c>
      <c r="H33" s="304"/>
      <c r="I33" s="328"/>
      <c r="J33" s="329"/>
      <c r="K33" s="330"/>
      <c r="L33" s="92"/>
    </row>
    <row r="34" spans="1:12" s="2" customFormat="1" ht="237" customHeight="1">
      <c r="A34" s="111" t="s">
        <v>17</v>
      </c>
      <c r="B34" s="106">
        <v>0</v>
      </c>
      <c r="C34" s="106">
        <v>0</v>
      </c>
      <c r="D34" s="229">
        <v>0</v>
      </c>
      <c r="E34" s="235">
        <v>8</v>
      </c>
      <c r="F34" s="236">
        <v>1</v>
      </c>
      <c r="G34" s="303">
        <f t="shared" ref="G34" si="0">+SUM(C34:F34)</f>
        <v>9</v>
      </c>
      <c r="H34" s="304"/>
      <c r="I34" s="328"/>
      <c r="J34" s="329"/>
      <c r="K34" s="330"/>
      <c r="L34" s="92"/>
    </row>
    <row r="35" spans="1:12" s="2" customFormat="1" ht="129.75" customHeight="1">
      <c r="A35" s="111" t="s">
        <v>11</v>
      </c>
      <c r="B35" s="106">
        <v>84</v>
      </c>
      <c r="C35" s="106">
        <v>0</v>
      </c>
      <c r="D35" s="106">
        <v>16</v>
      </c>
      <c r="E35" s="106">
        <v>513</v>
      </c>
      <c r="F35" s="106">
        <v>29</v>
      </c>
      <c r="G35" s="303">
        <f>+SUM(G33:H34)</f>
        <v>167</v>
      </c>
      <c r="H35" s="304"/>
      <c r="I35" s="331"/>
      <c r="J35" s="332"/>
      <c r="K35" s="333"/>
      <c r="L35" s="92"/>
    </row>
    <row r="36" spans="1:12" ht="64.5" customHeight="1">
      <c r="A36" s="319" t="s">
        <v>255</v>
      </c>
      <c r="B36" s="320"/>
      <c r="C36" s="320"/>
      <c r="D36" s="320"/>
      <c r="E36" s="320"/>
      <c r="F36" s="320"/>
      <c r="G36" s="320"/>
      <c r="H36" s="320"/>
      <c r="I36" s="320"/>
      <c r="J36" s="320"/>
      <c r="K36" s="321"/>
      <c r="L36" s="85"/>
    </row>
    <row r="37" spans="1:12">
      <c r="A37" s="85"/>
      <c r="B37" s="85"/>
      <c r="C37" s="85"/>
      <c r="D37" s="85"/>
      <c r="E37" s="85"/>
      <c r="F37" s="85"/>
      <c r="G37" s="85"/>
      <c r="H37" s="85"/>
      <c r="I37" s="85"/>
      <c r="J37" s="85"/>
      <c r="K37" s="85"/>
      <c r="L37" s="85"/>
    </row>
    <row r="38" spans="1:12" ht="27" customHeight="1">
      <c r="A38" s="271" t="s">
        <v>23</v>
      </c>
      <c r="B38" s="272"/>
      <c r="C38" s="272"/>
      <c r="D38" s="279"/>
      <c r="E38" s="91" t="s">
        <v>43</v>
      </c>
      <c r="F38" s="271" t="s">
        <v>33</v>
      </c>
      <c r="G38" s="272"/>
      <c r="H38" s="272"/>
      <c r="I38" s="271" t="s">
        <v>29</v>
      </c>
      <c r="J38" s="272"/>
      <c r="K38" s="279"/>
      <c r="L38" s="92"/>
    </row>
    <row r="39" spans="1:12">
      <c r="A39" s="307" t="s">
        <v>105</v>
      </c>
      <c r="B39" s="308"/>
      <c r="C39" s="308"/>
      <c r="D39" s="309"/>
      <c r="E39" s="313" t="s">
        <v>106</v>
      </c>
      <c r="F39" s="307" t="s">
        <v>107</v>
      </c>
      <c r="G39" s="308"/>
      <c r="H39" s="308"/>
      <c r="I39" s="307" t="s">
        <v>108</v>
      </c>
      <c r="J39" s="308"/>
      <c r="K39" s="309"/>
      <c r="L39" s="92"/>
    </row>
    <row r="40" spans="1:12" ht="71.25" customHeight="1">
      <c r="A40" s="310"/>
      <c r="B40" s="311"/>
      <c r="C40" s="311"/>
      <c r="D40" s="312"/>
      <c r="E40" s="314"/>
      <c r="F40" s="310"/>
      <c r="G40" s="311"/>
      <c r="H40" s="311"/>
      <c r="I40" s="310"/>
      <c r="J40" s="311"/>
      <c r="K40" s="312"/>
      <c r="L40" s="92"/>
    </row>
    <row r="41" spans="1:12">
      <c r="A41" s="262" t="s">
        <v>40</v>
      </c>
      <c r="B41" s="263"/>
      <c r="C41" s="263"/>
      <c r="D41" s="263"/>
      <c r="E41" s="263"/>
      <c r="F41" s="263"/>
      <c r="G41" s="263"/>
      <c r="H41" s="263"/>
      <c r="I41" s="263"/>
      <c r="J41" s="263"/>
      <c r="K41" s="264"/>
      <c r="L41" s="92"/>
    </row>
    <row r="42" spans="1:12" ht="29.25" customHeight="1">
      <c r="A42" s="286" t="s">
        <v>92</v>
      </c>
      <c r="B42" s="287"/>
      <c r="C42" s="287"/>
      <c r="D42" s="287"/>
      <c r="E42" s="288"/>
      <c r="F42" s="286" t="s">
        <v>109</v>
      </c>
      <c r="G42" s="287"/>
      <c r="H42" s="287"/>
      <c r="I42" s="287"/>
      <c r="J42" s="287"/>
      <c r="K42" s="288"/>
      <c r="L42" s="92"/>
    </row>
    <row r="43" spans="1:12">
      <c r="A43" s="93"/>
      <c r="B43" s="93"/>
      <c r="C43" s="94"/>
      <c r="D43" s="94"/>
      <c r="E43" s="94"/>
      <c r="F43" s="94"/>
      <c r="G43" s="94"/>
      <c r="H43" s="94"/>
      <c r="I43" s="94"/>
      <c r="J43" s="95"/>
      <c r="K43" s="95"/>
      <c r="L43" s="92"/>
    </row>
    <row r="44" spans="1:12" ht="29.25" customHeight="1">
      <c r="A44" s="262" t="s">
        <v>65</v>
      </c>
      <c r="B44" s="263"/>
      <c r="C44" s="263"/>
      <c r="D44" s="263"/>
      <c r="E44" s="263"/>
      <c r="F44" s="263"/>
      <c r="G44" s="263"/>
      <c r="H44" s="263"/>
      <c r="I44" s="263"/>
      <c r="J44" s="263"/>
      <c r="K44" s="264"/>
      <c r="L44" s="92"/>
    </row>
    <row r="45" spans="1:12" ht="38.25" customHeight="1">
      <c r="A45" s="86" t="s">
        <v>261</v>
      </c>
      <c r="B45" s="291" t="s">
        <v>94</v>
      </c>
      <c r="C45" s="292"/>
      <c r="D45" s="292"/>
      <c r="E45" s="292"/>
      <c r="F45" s="293"/>
      <c r="G45" s="291" t="s">
        <v>95</v>
      </c>
      <c r="H45" s="292"/>
      <c r="I45" s="292"/>
      <c r="J45" s="292"/>
      <c r="K45" s="292"/>
      <c r="L45" s="293"/>
    </row>
    <row r="46" spans="1:12">
      <c r="A46" s="96"/>
      <c r="B46" s="96"/>
      <c r="C46" s="96"/>
      <c r="D46" s="96"/>
      <c r="E46" s="96"/>
      <c r="F46" s="96"/>
      <c r="G46" s="96"/>
      <c r="H46" s="96"/>
      <c r="I46" s="96"/>
      <c r="J46" s="97"/>
      <c r="K46" s="97"/>
      <c r="L46" s="92"/>
    </row>
    <row r="47" spans="1:12">
      <c r="A47" s="262" t="s">
        <v>34</v>
      </c>
      <c r="B47" s="263"/>
      <c r="C47" s="263"/>
      <c r="D47" s="263"/>
      <c r="E47" s="263"/>
      <c r="F47" s="263"/>
      <c r="G47" s="263"/>
      <c r="H47" s="263"/>
      <c r="I47" s="263"/>
      <c r="J47" s="263"/>
      <c r="K47" s="264"/>
      <c r="L47" s="92"/>
    </row>
    <row r="48" spans="1:12" ht="102" customHeight="1">
      <c r="A48" s="268" t="s">
        <v>110</v>
      </c>
      <c r="B48" s="269"/>
      <c r="C48" s="269"/>
      <c r="D48" s="269"/>
      <c r="E48" s="269"/>
      <c r="F48" s="269"/>
      <c r="G48" s="269"/>
      <c r="H48" s="269"/>
      <c r="I48" s="269"/>
      <c r="J48" s="269"/>
      <c r="K48" s="270"/>
      <c r="L48" s="92"/>
    </row>
    <row r="49" spans="1:12" ht="109.5" customHeight="1">
      <c r="A49" s="315" t="s">
        <v>130</v>
      </c>
      <c r="B49" s="315"/>
      <c r="C49" s="315"/>
      <c r="D49" s="315"/>
      <c r="E49" s="315"/>
      <c r="F49" s="315"/>
      <c r="G49" s="315"/>
      <c r="H49" s="315"/>
      <c r="I49" s="315"/>
      <c r="J49" s="315"/>
      <c r="K49" s="315"/>
      <c r="L49" s="92"/>
    </row>
    <row r="50" spans="1:12" ht="42.75" customHeight="1">
      <c r="A50" s="316" t="s">
        <v>111</v>
      </c>
      <c r="B50" s="317"/>
      <c r="C50" s="317"/>
      <c r="D50" s="317"/>
      <c r="E50" s="317"/>
      <c r="F50" s="317"/>
      <c r="G50" s="317"/>
      <c r="H50" s="317"/>
      <c r="I50" s="317"/>
      <c r="J50" s="317"/>
      <c r="K50" s="318"/>
      <c r="L50" s="92"/>
    </row>
    <row r="51" spans="1:12" ht="32.25" customHeight="1">
      <c r="A51" s="286" t="s">
        <v>112</v>
      </c>
      <c r="B51" s="287"/>
      <c r="C51" s="287"/>
      <c r="D51" s="287"/>
      <c r="E51" s="287"/>
      <c r="F51" s="287"/>
      <c r="G51" s="287"/>
      <c r="H51" s="287"/>
      <c r="I51" s="287"/>
      <c r="J51" s="287"/>
      <c r="K51" s="288"/>
      <c r="L51" s="92"/>
    </row>
    <row r="52" spans="1:12" ht="42" customHeight="1">
      <c r="A52" s="291" t="s">
        <v>113</v>
      </c>
      <c r="B52" s="287"/>
      <c r="C52" s="287"/>
      <c r="D52" s="287"/>
      <c r="E52" s="287"/>
      <c r="F52" s="287"/>
      <c r="G52" s="287"/>
      <c r="H52" s="287"/>
      <c r="I52" s="287"/>
      <c r="J52" s="287"/>
      <c r="K52" s="288"/>
      <c r="L52" s="92"/>
    </row>
    <row r="53" spans="1:12" ht="42" customHeight="1">
      <c r="A53" s="291" t="s">
        <v>114</v>
      </c>
      <c r="B53" s="287"/>
      <c r="C53" s="287"/>
      <c r="D53" s="287"/>
      <c r="E53" s="287"/>
      <c r="F53" s="287"/>
      <c r="G53" s="287"/>
      <c r="H53" s="287"/>
      <c r="I53" s="287"/>
      <c r="J53" s="287"/>
      <c r="K53" s="288"/>
      <c r="L53" s="92"/>
    </row>
    <row r="54" spans="1:12" ht="30.75" customHeight="1">
      <c r="A54" s="291" t="s">
        <v>115</v>
      </c>
      <c r="B54" s="292"/>
      <c r="C54" s="292"/>
      <c r="D54" s="292"/>
      <c r="E54" s="292"/>
      <c r="F54" s="292"/>
      <c r="G54" s="292"/>
      <c r="H54" s="292"/>
      <c r="I54" s="292"/>
      <c r="J54" s="292"/>
      <c r="K54" s="293"/>
      <c r="L54" s="92"/>
    </row>
    <row r="55" spans="1:12">
      <c r="A55" s="97"/>
      <c r="B55" s="97"/>
      <c r="C55" s="97"/>
      <c r="D55" s="97"/>
      <c r="E55" s="97"/>
      <c r="F55" s="97"/>
      <c r="G55" s="97"/>
      <c r="H55" s="97"/>
      <c r="I55" s="97"/>
      <c r="J55" s="97"/>
      <c r="K55" s="97"/>
      <c r="L55" s="92"/>
    </row>
    <row r="56" spans="1:12">
      <c r="A56" s="262" t="s">
        <v>24</v>
      </c>
      <c r="B56" s="263"/>
      <c r="C56" s="263"/>
      <c r="D56" s="263"/>
      <c r="E56" s="263"/>
      <c r="F56" s="263"/>
      <c r="G56" s="263"/>
      <c r="H56" s="263"/>
      <c r="I56" s="263"/>
      <c r="J56" s="263"/>
      <c r="K56" s="264"/>
      <c r="L56" s="92"/>
    </row>
    <row r="57" spans="1:12" ht="30" customHeight="1">
      <c r="A57" s="295" t="s">
        <v>25</v>
      </c>
      <c r="B57" s="295" t="s">
        <v>15</v>
      </c>
      <c r="C57" s="263" t="s">
        <v>6</v>
      </c>
      <c r="D57" s="264"/>
      <c r="E57" s="297" t="s">
        <v>48</v>
      </c>
      <c r="F57" s="298"/>
      <c r="G57" s="298"/>
      <c r="H57" s="299"/>
      <c r="I57" s="297" t="s">
        <v>26</v>
      </c>
      <c r="J57" s="298"/>
      <c r="K57" s="299"/>
      <c r="L57" s="92"/>
    </row>
    <row r="58" spans="1:12">
      <c r="A58" s="296"/>
      <c r="B58" s="296"/>
      <c r="C58" s="98" t="s">
        <v>66</v>
      </c>
      <c r="D58" s="99" t="s">
        <v>27</v>
      </c>
      <c r="E58" s="294" t="s">
        <v>66</v>
      </c>
      <c r="F58" s="294"/>
      <c r="G58" s="294" t="s">
        <v>28</v>
      </c>
      <c r="H58" s="294"/>
      <c r="I58" s="300"/>
      <c r="J58" s="301"/>
      <c r="K58" s="302"/>
      <c r="L58" s="92"/>
    </row>
    <row r="59" spans="1:12" ht="45" customHeight="1">
      <c r="A59" s="210" t="s">
        <v>116</v>
      </c>
      <c r="B59" s="210" t="s">
        <v>104</v>
      </c>
      <c r="C59" s="210">
        <v>15</v>
      </c>
      <c r="D59" s="210">
        <v>3</v>
      </c>
      <c r="E59" s="335">
        <v>200000</v>
      </c>
      <c r="F59" s="336"/>
      <c r="G59" s="335">
        <v>200000</v>
      </c>
      <c r="H59" s="336"/>
      <c r="I59" s="337" t="s">
        <v>262</v>
      </c>
      <c r="J59" s="338"/>
      <c r="K59" s="339"/>
      <c r="L59" s="92"/>
    </row>
    <row r="60" spans="1:12">
      <c r="A60" s="102"/>
      <c r="B60" s="102"/>
      <c r="C60" s="102"/>
      <c r="D60" s="102"/>
      <c r="E60" s="102"/>
      <c r="F60" s="102"/>
      <c r="G60" s="102"/>
      <c r="H60" s="102"/>
      <c r="I60" s="219"/>
      <c r="J60" s="220"/>
      <c r="K60" s="221"/>
      <c r="L60" s="92"/>
    </row>
    <row r="61" spans="1:12">
      <c r="A61" s="271" t="s">
        <v>23</v>
      </c>
      <c r="B61" s="272"/>
      <c r="C61" s="272"/>
      <c r="D61" s="279"/>
      <c r="E61" s="91" t="s">
        <v>43</v>
      </c>
      <c r="F61" s="271" t="s">
        <v>33</v>
      </c>
      <c r="G61" s="272"/>
      <c r="H61" s="272"/>
      <c r="I61" s="271" t="s">
        <v>29</v>
      </c>
      <c r="J61" s="272"/>
      <c r="K61" s="279"/>
      <c r="L61" s="85"/>
    </row>
    <row r="62" spans="1:12">
      <c r="A62" s="349" t="s">
        <v>117</v>
      </c>
      <c r="B62" s="308"/>
      <c r="C62" s="308"/>
      <c r="D62" s="309"/>
      <c r="E62" s="130">
        <v>13</v>
      </c>
      <c r="F62" s="349" t="s">
        <v>118</v>
      </c>
      <c r="G62" s="308"/>
      <c r="H62" s="309"/>
      <c r="I62" s="349" t="s">
        <v>119</v>
      </c>
      <c r="J62" s="308"/>
      <c r="K62" s="309"/>
      <c r="L62" s="85"/>
    </row>
    <row r="63" spans="1:12" ht="116.25" customHeight="1">
      <c r="A63" s="310"/>
      <c r="B63" s="311"/>
      <c r="C63" s="311"/>
      <c r="D63" s="312"/>
      <c r="E63" s="237" t="s">
        <v>120</v>
      </c>
      <c r="F63" s="310"/>
      <c r="G63" s="311"/>
      <c r="H63" s="312"/>
      <c r="I63" s="310"/>
      <c r="J63" s="311"/>
      <c r="K63" s="312"/>
      <c r="L63" s="85"/>
    </row>
    <row r="64" spans="1:12">
      <c r="A64" s="262" t="s">
        <v>40</v>
      </c>
      <c r="B64" s="263"/>
      <c r="C64" s="263"/>
      <c r="D64" s="263"/>
      <c r="E64" s="263"/>
      <c r="F64" s="263"/>
      <c r="G64" s="263"/>
      <c r="H64" s="263"/>
      <c r="I64" s="263"/>
      <c r="J64" s="263"/>
      <c r="K64" s="264"/>
      <c r="L64" s="85"/>
    </row>
    <row r="65" spans="1:12" ht="36" customHeight="1">
      <c r="A65" s="265" t="s">
        <v>265</v>
      </c>
      <c r="B65" s="266"/>
      <c r="C65" s="266"/>
      <c r="D65" s="266"/>
      <c r="E65" s="267"/>
      <c r="F65" s="286" t="s">
        <v>266</v>
      </c>
      <c r="G65" s="287"/>
      <c r="H65" s="287"/>
      <c r="I65" s="287"/>
      <c r="J65" s="287"/>
      <c r="K65" s="288"/>
      <c r="L65" s="85"/>
    </row>
    <row r="66" spans="1:12">
      <c r="A66" s="93"/>
      <c r="B66" s="93"/>
      <c r="C66" s="94"/>
      <c r="D66" s="94"/>
      <c r="E66" s="94"/>
      <c r="F66" s="94"/>
      <c r="G66" s="94"/>
      <c r="H66" s="94"/>
      <c r="I66" s="94"/>
      <c r="J66" s="95"/>
      <c r="K66" s="95"/>
      <c r="L66" s="85"/>
    </row>
    <row r="67" spans="1:12">
      <c r="A67" s="262" t="s">
        <v>65</v>
      </c>
      <c r="B67" s="263"/>
      <c r="C67" s="263"/>
      <c r="D67" s="263"/>
      <c r="E67" s="263"/>
      <c r="F67" s="263"/>
      <c r="G67" s="263"/>
      <c r="H67" s="263"/>
      <c r="I67" s="263"/>
      <c r="J67" s="263"/>
      <c r="K67" s="264"/>
      <c r="L67" s="85"/>
    </row>
    <row r="68" spans="1:12" ht="106.5" customHeight="1">
      <c r="A68" s="340" t="s">
        <v>263</v>
      </c>
      <c r="B68" s="341"/>
      <c r="C68" s="341"/>
      <c r="D68" s="341"/>
      <c r="E68" s="342"/>
      <c r="F68" s="343" t="s">
        <v>264</v>
      </c>
      <c r="G68" s="344"/>
      <c r="H68" s="344"/>
      <c r="I68" s="344"/>
      <c r="J68" s="344"/>
      <c r="K68" s="345"/>
      <c r="L68" s="85"/>
    </row>
    <row r="69" spans="1:12">
      <c r="A69" s="96"/>
      <c r="B69" s="96"/>
      <c r="C69" s="96"/>
      <c r="D69" s="96"/>
      <c r="E69" s="96"/>
      <c r="F69" s="96"/>
      <c r="G69" s="96"/>
      <c r="H69" s="96"/>
      <c r="I69" s="96"/>
      <c r="J69" s="97"/>
      <c r="K69" s="97"/>
      <c r="L69" s="85"/>
    </row>
    <row r="70" spans="1:12">
      <c r="A70" s="262" t="s">
        <v>34</v>
      </c>
      <c r="B70" s="263"/>
      <c r="C70" s="263"/>
      <c r="D70" s="263"/>
      <c r="E70" s="263"/>
      <c r="F70" s="263"/>
      <c r="G70" s="263"/>
      <c r="H70" s="263"/>
      <c r="I70" s="263"/>
      <c r="J70" s="263"/>
      <c r="K70" s="264"/>
      <c r="L70" s="85"/>
    </row>
    <row r="71" spans="1:12" ht="105" customHeight="1">
      <c r="A71" s="346" t="s">
        <v>267</v>
      </c>
      <c r="B71" s="347"/>
      <c r="C71" s="347"/>
      <c r="D71" s="347"/>
      <c r="E71" s="347"/>
      <c r="F71" s="347"/>
      <c r="G71" s="347"/>
      <c r="H71" s="347"/>
      <c r="I71" s="347"/>
      <c r="J71" s="347"/>
      <c r="K71" s="348"/>
      <c r="L71" s="85"/>
    </row>
    <row r="72" spans="1:12" ht="27" customHeight="1">
      <c r="A72" s="351" t="s">
        <v>268</v>
      </c>
      <c r="B72" s="352"/>
      <c r="C72" s="352"/>
      <c r="D72" s="352"/>
      <c r="E72" s="352"/>
      <c r="F72" s="352"/>
      <c r="G72" s="352"/>
      <c r="H72" s="352"/>
      <c r="I72" s="352"/>
      <c r="J72" s="352"/>
      <c r="K72" s="353"/>
      <c r="L72" s="85"/>
    </row>
    <row r="73" spans="1:12" ht="48" customHeight="1">
      <c r="A73" s="354" t="s">
        <v>269</v>
      </c>
      <c r="B73" s="355"/>
      <c r="C73" s="355"/>
      <c r="D73" s="355"/>
      <c r="E73" s="355"/>
      <c r="F73" s="355"/>
      <c r="G73" s="355"/>
      <c r="H73" s="355"/>
      <c r="I73" s="355"/>
      <c r="J73" s="355"/>
      <c r="K73" s="356"/>
      <c r="L73" s="85"/>
    </row>
    <row r="74" spans="1:12" ht="29.25" customHeight="1">
      <c r="A74" s="234" t="s">
        <v>270</v>
      </c>
      <c r="B74" s="112"/>
      <c r="C74" s="113"/>
      <c r="D74" s="112"/>
      <c r="E74" s="112"/>
      <c r="F74" s="112"/>
      <c r="G74" s="112"/>
      <c r="H74" s="112"/>
      <c r="I74" s="112"/>
      <c r="J74" s="112"/>
      <c r="K74" s="114"/>
      <c r="L74" s="85"/>
    </row>
    <row r="75" spans="1:12" ht="27.75" customHeight="1">
      <c r="A75" s="357" t="s">
        <v>271</v>
      </c>
      <c r="B75" s="358"/>
      <c r="C75" s="358"/>
      <c r="D75" s="358"/>
      <c r="E75" s="358"/>
      <c r="F75" s="358"/>
      <c r="G75" s="358"/>
      <c r="H75" s="358"/>
      <c r="I75" s="358"/>
      <c r="J75" s="358"/>
      <c r="K75" s="359"/>
      <c r="L75" s="85"/>
    </row>
    <row r="76" spans="1:12" ht="33" customHeight="1">
      <c r="A76" s="343" t="s">
        <v>272</v>
      </c>
      <c r="B76" s="344"/>
      <c r="C76" s="344"/>
      <c r="D76" s="344"/>
      <c r="E76" s="344"/>
      <c r="F76" s="344"/>
      <c r="G76" s="344"/>
      <c r="H76" s="344"/>
      <c r="I76" s="344"/>
      <c r="J76" s="344"/>
      <c r="K76" s="345"/>
      <c r="L76" s="85"/>
    </row>
    <row r="77" spans="1:12" ht="32.25" customHeight="1">
      <c r="A77" s="357" t="s">
        <v>273</v>
      </c>
      <c r="B77" s="358"/>
      <c r="C77" s="358"/>
      <c r="D77" s="358"/>
      <c r="E77" s="358"/>
      <c r="F77" s="358"/>
      <c r="G77" s="358"/>
      <c r="H77" s="358"/>
      <c r="I77" s="358"/>
      <c r="J77" s="358"/>
      <c r="K77" s="359"/>
      <c r="L77" s="85"/>
    </row>
    <row r="78" spans="1:12">
      <c r="A78" s="97"/>
      <c r="B78" s="97"/>
      <c r="C78" s="97"/>
      <c r="D78" s="97"/>
      <c r="E78" s="97"/>
      <c r="F78" s="97"/>
      <c r="G78" s="97"/>
      <c r="H78" s="97"/>
      <c r="I78" s="97"/>
      <c r="J78" s="97"/>
      <c r="K78" s="97"/>
      <c r="L78" s="85"/>
    </row>
    <row r="79" spans="1:12">
      <c r="A79" s="262" t="s">
        <v>24</v>
      </c>
      <c r="B79" s="263"/>
      <c r="C79" s="263"/>
      <c r="D79" s="263"/>
      <c r="E79" s="263"/>
      <c r="F79" s="263"/>
      <c r="G79" s="263"/>
      <c r="H79" s="263"/>
      <c r="I79" s="263"/>
      <c r="J79" s="263"/>
      <c r="K79" s="264"/>
      <c r="L79" s="85"/>
    </row>
    <row r="80" spans="1:12" ht="24" customHeight="1">
      <c r="A80" s="295" t="s">
        <v>25</v>
      </c>
      <c r="B80" s="295" t="s">
        <v>15</v>
      </c>
      <c r="C80" s="263" t="s">
        <v>6</v>
      </c>
      <c r="D80" s="264"/>
      <c r="E80" s="297" t="s">
        <v>48</v>
      </c>
      <c r="F80" s="298"/>
      <c r="G80" s="298"/>
      <c r="H80" s="299"/>
      <c r="I80" s="297" t="s">
        <v>26</v>
      </c>
      <c r="J80" s="298"/>
      <c r="K80" s="299"/>
      <c r="L80" s="85"/>
    </row>
    <row r="81" spans="1:12" ht="38.25" customHeight="1">
      <c r="A81" s="296"/>
      <c r="B81" s="296"/>
      <c r="C81" s="233" t="s">
        <v>66</v>
      </c>
      <c r="D81" s="104" t="s">
        <v>27</v>
      </c>
      <c r="E81" s="350" t="s">
        <v>66</v>
      </c>
      <c r="F81" s="350"/>
      <c r="G81" s="350" t="s">
        <v>28</v>
      </c>
      <c r="H81" s="350"/>
      <c r="I81" s="300"/>
      <c r="J81" s="301"/>
      <c r="K81" s="302"/>
      <c r="L81" s="85"/>
    </row>
    <row r="82" spans="1:12" ht="122.25" customHeight="1">
      <c r="A82" s="238" t="s">
        <v>122</v>
      </c>
      <c r="B82" s="210" t="s">
        <v>123</v>
      </c>
      <c r="C82" s="210">
        <v>500</v>
      </c>
      <c r="D82" s="210">
        <v>0</v>
      </c>
      <c r="E82" s="371">
        <v>0</v>
      </c>
      <c r="F82" s="336"/>
      <c r="G82" s="372">
        <v>0</v>
      </c>
      <c r="H82" s="372"/>
      <c r="I82" s="375" t="s">
        <v>212</v>
      </c>
      <c r="J82" s="376"/>
      <c r="K82" s="377"/>
      <c r="L82" s="85"/>
    </row>
    <row r="83" spans="1:12" ht="160.5" customHeight="1">
      <c r="A83" s="239" t="s">
        <v>213</v>
      </c>
      <c r="B83" s="217" t="s">
        <v>123</v>
      </c>
      <c r="C83" s="218">
        <v>0</v>
      </c>
      <c r="D83" s="218">
        <v>0</v>
      </c>
      <c r="E83" s="378">
        <v>0</v>
      </c>
      <c r="F83" s="379"/>
      <c r="G83" s="380">
        <v>0</v>
      </c>
      <c r="H83" s="381"/>
      <c r="I83" s="265" t="s">
        <v>214</v>
      </c>
      <c r="J83" s="266"/>
      <c r="K83" s="267"/>
      <c r="L83" s="85"/>
    </row>
    <row r="84" spans="1:12" ht="13.5" customHeight="1">
      <c r="A84" s="262" t="s">
        <v>30</v>
      </c>
      <c r="B84" s="263"/>
      <c r="C84" s="263"/>
      <c r="D84" s="263"/>
      <c r="E84" s="263"/>
      <c r="F84" s="263"/>
      <c r="G84" s="263"/>
      <c r="H84" s="263"/>
      <c r="I84" s="211"/>
      <c r="J84" s="212"/>
      <c r="K84" s="213"/>
      <c r="L84" s="85"/>
    </row>
    <row r="85" spans="1:12">
      <c r="A85" s="295" t="s">
        <v>37</v>
      </c>
      <c r="B85" s="305" t="s">
        <v>14</v>
      </c>
      <c r="C85" s="322" t="s">
        <v>31</v>
      </c>
      <c r="D85" s="323"/>
      <c r="E85" s="323"/>
      <c r="F85" s="323"/>
      <c r="G85" s="323"/>
      <c r="H85" s="324"/>
      <c r="I85" s="211"/>
      <c r="J85" s="212"/>
      <c r="K85" s="213"/>
      <c r="L85" s="85"/>
    </row>
    <row r="86" spans="1:12" ht="33.75">
      <c r="A86" s="296"/>
      <c r="B86" s="306"/>
      <c r="C86" s="103" t="s">
        <v>12</v>
      </c>
      <c r="D86" s="104" t="s">
        <v>13</v>
      </c>
      <c r="E86" s="104" t="s">
        <v>22</v>
      </c>
      <c r="F86" s="104" t="s">
        <v>32</v>
      </c>
      <c r="G86" s="262" t="s">
        <v>11</v>
      </c>
      <c r="H86" s="264"/>
      <c r="I86" s="211"/>
      <c r="J86" s="212"/>
      <c r="K86" s="213"/>
      <c r="L86" s="85"/>
    </row>
    <row r="87" spans="1:12">
      <c r="A87" s="105" t="s">
        <v>16</v>
      </c>
      <c r="B87" s="106">
        <v>500</v>
      </c>
      <c r="C87" s="107">
        <v>0</v>
      </c>
      <c r="D87" s="108">
        <v>0</v>
      </c>
      <c r="E87" s="109">
        <v>0</v>
      </c>
      <c r="F87" s="110">
        <v>5</v>
      </c>
      <c r="G87" s="373">
        <v>0</v>
      </c>
      <c r="H87" s="374"/>
      <c r="I87" s="211"/>
      <c r="J87" s="212"/>
      <c r="K87" s="213"/>
      <c r="L87" s="85"/>
    </row>
    <row r="88" spans="1:12">
      <c r="A88" s="105" t="s">
        <v>17</v>
      </c>
      <c r="B88" s="106">
        <v>0</v>
      </c>
      <c r="C88" s="107">
        <v>0</v>
      </c>
      <c r="D88" s="108">
        <v>0</v>
      </c>
      <c r="E88" s="109">
        <v>0</v>
      </c>
      <c r="F88" s="110">
        <v>0</v>
      </c>
      <c r="G88" s="373">
        <v>0</v>
      </c>
      <c r="H88" s="374"/>
      <c r="I88" s="211"/>
      <c r="J88" s="212"/>
      <c r="K88" s="213"/>
      <c r="L88" s="85"/>
    </row>
    <row r="89" spans="1:12">
      <c r="A89" s="105" t="s">
        <v>11</v>
      </c>
      <c r="B89" s="106">
        <v>500</v>
      </c>
      <c r="C89" s="107">
        <v>0</v>
      </c>
      <c r="D89" s="108">
        <v>0</v>
      </c>
      <c r="E89" s="109">
        <v>0</v>
      </c>
      <c r="F89" s="110">
        <v>5</v>
      </c>
      <c r="G89" s="373">
        <v>0</v>
      </c>
      <c r="H89" s="374"/>
      <c r="I89" s="214"/>
      <c r="J89" s="215"/>
      <c r="K89" s="216"/>
      <c r="L89" s="85"/>
    </row>
    <row r="90" spans="1:12">
      <c r="A90" s="85"/>
      <c r="B90" s="85"/>
      <c r="C90" s="85"/>
      <c r="D90" s="85"/>
      <c r="E90" s="85"/>
      <c r="F90" s="85"/>
      <c r="G90" s="85"/>
      <c r="H90" s="85"/>
      <c r="I90" s="85"/>
      <c r="J90" s="85"/>
      <c r="K90" s="85"/>
      <c r="L90" s="85"/>
    </row>
    <row r="91" spans="1:12">
      <c r="A91" s="360" t="s">
        <v>23</v>
      </c>
      <c r="B91" s="361"/>
      <c r="C91" s="361"/>
      <c r="D91" s="362"/>
      <c r="E91" s="115" t="s">
        <v>43</v>
      </c>
      <c r="F91" s="360" t="s">
        <v>33</v>
      </c>
      <c r="G91" s="361"/>
      <c r="H91" s="361"/>
      <c r="I91" s="360" t="s">
        <v>29</v>
      </c>
      <c r="J91" s="361"/>
      <c r="K91" s="362"/>
      <c r="L91" s="85"/>
    </row>
    <row r="92" spans="1:12">
      <c r="A92" s="363" t="s">
        <v>124</v>
      </c>
      <c r="B92" s="364"/>
      <c r="C92" s="364"/>
      <c r="D92" s="365"/>
      <c r="E92" s="369" t="s">
        <v>285</v>
      </c>
      <c r="F92" s="307" t="s">
        <v>125</v>
      </c>
      <c r="G92" s="308"/>
      <c r="H92" s="309"/>
      <c r="I92" s="307" t="s">
        <v>126</v>
      </c>
      <c r="J92" s="308"/>
      <c r="K92" s="309"/>
      <c r="L92" s="85"/>
    </row>
    <row r="93" spans="1:12" ht="89.25" customHeight="1">
      <c r="A93" s="366"/>
      <c r="B93" s="367"/>
      <c r="C93" s="367"/>
      <c r="D93" s="368"/>
      <c r="E93" s="370"/>
      <c r="F93" s="310"/>
      <c r="G93" s="311"/>
      <c r="H93" s="312"/>
      <c r="I93" s="310"/>
      <c r="J93" s="311"/>
      <c r="K93" s="312"/>
      <c r="L93" s="85"/>
    </row>
    <row r="94" spans="1:12">
      <c r="A94" s="382" t="s">
        <v>40</v>
      </c>
      <c r="B94" s="383"/>
      <c r="C94" s="383"/>
      <c r="D94" s="383"/>
      <c r="E94" s="383"/>
      <c r="F94" s="383"/>
      <c r="G94" s="383"/>
      <c r="H94" s="383"/>
      <c r="I94" s="383"/>
      <c r="J94" s="383"/>
      <c r="K94" s="384"/>
      <c r="L94" s="85"/>
    </row>
    <row r="95" spans="1:12" ht="21" customHeight="1">
      <c r="A95" s="265" t="s">
        <v>121</v>
      </c>
      <c r="B95" s="266"/>
      <c r="C95" s="266"/>
      <c r="D95" s="266"/>
      <c r="E95" s="267"/>
      <c r="F95" s="286" t="s">
        <v>127</v>
      </c>
      <c r="G95" s="287"/>
      <c r="H95" s="287"/>
      <c r="I95" s="287"/>
      <c r="J95" s="287"/>
      <c r="K95" s="288"/>
      <c r="L95" s="85"/>
    </row>
    <row r="96" spans="1:12">
      <c r="A96" s="116"/>
      <c r="B96" s="116"/>
      <c r="C96" s="117"/>
      <c r="D96" s="117"/>
      <c r="E96" s="117"/>
      <c r="F96" s="117"/>
      <c r="G96" s="117"/>
      <c r="H96" s="117"/>
      <c r="I96" s="117"/>
      <c r="J96" s="118"/>
      <c r="K96" s="118"/>
      <c r="L96" s="85"/>
    </row>
    <row r="97" spans="1:12">
      <c r="A97" s="382" t="s">
        <v>65</v>
      </c>
      <c r="B97" s="383"/>
      <c r="C97" s="383"/>
      <c r="D97" s="383"/>
      <c r="E97" s="383"/>
      <c r="F97" s="383"/>
      <c r="G97" s="383"/>
      <c r="H97" s="383"/>
      <c r="I97" s="383"/>
      <c r="J97" s="383"/>
      <c r="K97" s="384"/>
      <c r="L97" s="85"/>
    </row>
    <row r="98" spans="1:12" ht="43.5" customHeight="1">
      <c r="A98" s="265" t="s">
        <v>286</v>
      </c>
      <c r="B98" s="266"/>
      <c r="C98" s="266"/>
      <c r="D98" s="266"/>
      <c r="E98" s="267"/>
      <c r="F98" s="291" t="s">
        <v>287</v>
      </c>
      <c r="G98" s="287"/>
      <c r="H98" s="287"/>
      <c r="I98" s="287"/>
      <c r="J98" s="287"/>
      <c r="K98" s="288"/>
      <c r="L98" s="85"/>
    </row>
    <row r="99" spans="1:12">
      <c r="A99" s="119"/>
      <c r="B99" s="119"/>
      <c r="C99" s="119"/>
      <c r="D99" s="119"/>
      <c r="E99" s="119"/>
      <c r="F99" s="119"/>
      <c r="G99" s="119"/>
      <c r="H99" s="119"/>
      <c r="I99" s="119"/>
      <c r="J99" s="120"/>
      <c r="K99" s="120"/>
      <c r="L99" s="85"/>
    </row>
    <row r="100" spans="1:12">
      <c r="A100" s="382" t="s">
        <v>34</v>
      </c>
      <c r="B100" s="383"/>
      <c r="C100" s="383"/>
      <c r="D100" s="383"/>
      <c r="E100" s="383"/>
      <c r="F100" s="383"/>
      <c r="G100" s="383"/>
      <c r="H100" s="383"/>
      <c r="I100" s="383"/>
      <c r="J100" s="383"/>
      <c r="K100" s="384"/>
      <c r="L100" s="85"/>
    </row>
    <row r="101" spans="1:12" ht="33" customHeight="1">
      <c r="A101" s="385" t="s">
        <v>274</v>
      </c>
      <c r="B101" s="386"/>
      <c r="C101" s="386"/>
      <c r="D101" s="386"/>
      <c r="E101" s="386"/>
      <c r="F101" s="386"/>
      <c r="G101" s="386"/>
      <c r="H101" s="386"/>
      <c r="I101" s="386"/>
      <c r="J101" s="386"/>
      <c r="K101" s="387"/>
      <c r="L101" s="85"/>
    </row>
    <row r="102" spans="1:12" ht="42.75" customHeight="1">
      <c r="A102" s="385" t="s">
        <v>275</v>
      </c>
      <c r="B102" s="386"/>
      <c r="C102" s="386"/>
      <c r="D102" s="386"/>
      <c r="E102" s="386"/>
      <c r="F102" s="386"/>
      <c r="G102" s="386"/>
      <c r="H102" s="386"/>
      <c r="I102" s="386"/>
      <c r="J102" s="386"/>
      <c r="K102" s="387"/>
      <c r="L102" s="85"/>
    </row>
    <row r="103" spans="1:12" ht="42" customHeight="1">
      <c r="A103" s="316" t="s">
        <v>276</v>
      </c>
      <c r="B103" s="317"/>
      <c r="C103" s="317"/>
      <c r="D103" s="317"/>
      <c r="E103" s="317"/>
      <c r="F103" s="317"/>
      <c r="G103" s="317"/>
      <c r="H103" s="317"/>
      <c r="I103" s="317"/>
      <c r="J103" s="317"/>
      <c r="K103" s="318"/>
      <c r="L103" s="85"/>
    </row>
    <row r="104" spans="1:12" ht="24.75" customHeight="1">
      <c r="A104" s="232" t="s">
        <v>277</v>
      </c>
      <c r="B104" s="121"/>
      <c r="C104" s="122"/>
      <c r="D104" s="121"/>
      <c r="E104" s="121"/>
      <c r="F104" s="121"/>
      <c r="G104" s="121"/>
      <c r="H104" s="121"/>
      <c r="I104" s="121"/>
      <c r="J104" s="121"/>
      <c r="K104" s="123"/>
      <c r="L104" s="85"/>
    </row>
    <row r="105" spans="1:12" ht="24" customHeight="1">
      <c r="A105" s="291" t="s">
        <v>278</v>
      </c>
      <c r="B105" s="292"/>
      <c r="C105" s="292"/>
      <c r="D105" s="292"/>
      <c r="E105" s="292"/>
      <c r="F105" s="292"/>
      <c r="G105" s="292"/>
      <c r="H105" s="292"/>
      <c r="I105" s="292"/>
      <c r="J105" s="292"/>
      <c r="K105" s="293"/>
      <c r="L105" s="85"/>
    </row>
    <row r="106" spans="1:12" ht="21" customHeight="1">
      <c r="A106" s="291" t="s">
        <v>279</v>
      </c>
      <c r="B106" s="292"/>
      <c r="C106" s="292"/>
      <c r="D106" s="292"/>
      <c r="E106" s="292"/>
      <c r="F106" s="292"/>
      <c r="G106" s="292"/>
      <c r="H106" s="292"/>
      <c r="I106" s="292"/>
      <c r="J106" s="292"/>
      <c r="K106" s="293"/>
      <c r="L106" s="85"/>
    </row>
    <row r="107" spans="1:12">
      <c r="A107" s="120"/>
      <c r="B107" s="120"/>
      <c r="C107" s="120"/>
      <c r="D107" s="120"/>
      <c r="E107" s="120"/>
      <c r="F107" s="120"/>
      <c r="G107" s="120"/>
      <c r="H107" s="120"/>
      <c r="I107" s="120"/>
      <c r="J107" s="120"/>
      <c r="K107" s="120"/>
      <c r="L107" s="85"/>
    </row>
    <row r="108" spans="1:12">
      <c r="A108" s="382" t="s">
        <v>24</v>
      </c>
      <c r="B108" s="383"/>
      <c r="C108" s="383"/>
      <c r="D108" s="383"/>
      <c r="E108" s="383"/>
      <c r="F108" s="383"/>
      <c r="G108" s="383"/>
      <c r="H108" s="383"/>
      <c r="I108" s="383"/>
      <c r="J108" s="383"/>
      <c r="K108" s="384"/>
      <c r="L108" s="85"/>
    </row>
    <row r="109" spans="1:12" ht="27.75" customHeight="1">
      <c r="A109" s="388" t="s">
        <v>25</v>
      </c>
      <c r="B109" s="388" t="s">
        <v>15</v>
      </c>
      <c r="C109" s="383" t="s">
        <v>6</v>
      </c>
      <c r="D109" s="384"/>
      <c r="E109" s="390" t="s">
        <v>128</v>
      </c>
      <c r="F109" s="391"/>
      <c r="G109" s="391"/>
      <c r="H109" s="392"/>
      <c r="I109" s="390" t="s">
        <v>26</v>
      </c>
      <c r="J109" s="391"/>
      <c r="K109" s="392"/>
      <c r="L109" s="85"/>
    </row>
    <row r="110" spans="1:12">
      <c r="A110" s="389"/>
      <c r="B110" s="389"/>
      <c r="C110" s="124" t="s">
        <v>66</v>
      </c>
      <c r="D110" s="125" t="s">
        <v>27</v>
      </c>
      <c r="E110" s="396" t="s">
        <v>66</v>
      </c>
      <c r="F110" s="396"/>
      <c r="G110" s="396" t="s">
        <v>28</v>
      </c>
      <c r="H110" s="396"/>
      <c r="I110" s="393"/>
      <c r="J110" s="394"/>
      <c r="K110" s="395"/>
      <c r="L110" s="85"/>
    </row>
    <row r="111" spans="1:12" ht="55.5" customHeight="1">
      <c r="A111" s="126" t="s">
        <v>129</v>
      </c>
      <c r="B111" s="231" t="s">
        <v>123</v>
      </c>
      <c r="C111" s="231">
        <v>10</v>
      </c>
      <c r="D111" s="231">
        <v>10</v>
      </c>
      <c r="E111" s="401">
        <v>138098.72</v>
      </c>
      <c r="F111" s="401"/>
      <c r="G111" s="401">
        <v>138098.72</v>
      </c>
      <c r="H111" s="401"/>
      <c r="I111" s="402" t="s">
        <v>256</v>
      </c>
      <c r="J111" s="403"/>
      <c r="K111" s="404"/>
      <c r="L111" s="85"/>
    </row>
    <row r="112" spans="1:12">
      <c r="A112" s="127"/>
      <c r="B112" s="127"/>
      <c r="C112" s="127"/>
      <c r="D112" s="127"/>
      <c r="E112" s="127"/>
      <c r="F112" s="127"/>
      <c r="G112" s="127"/>
      <c r="H112" s="127"/>
      <c r="I112" s="405"/>
      <c r="J112" s="406"/>
      <c r="K112" s="407"/>
      <c r="L112" s="85"/>
    </row>
    <row r="113" spans="1:12">
      <c r="A113" s="382" t="s">
        <v>30</v>
      </c>
      <c r="B113" s="383"/>
      <c r="C113" s="383"/>
      <c r="D113" s="383"/>
      <c r="E113" s="383"/>
      <c r="F113" s="383"/>
      <c r="G113" s="383"/>
      <c r="H113" s="383"/>
      <c r="I113" s="405"/>
      <c r="J113" s="406"/>
      <c r="K113" s="407"/>
      <c r="L113" s="85"/>
    </row>
    <row r="114" spans="1:12">
      <c r="A114" s="388" t="s">
        <v>37</v>
      </c>
      <c r="B114" s="411" t="s">
        <v>14</v>
      </c>
      <c r="C114" s="413" t="s">
        <v>31</v>
      </c>
      <c r="D114" s="414"/>
      <c r="E114" s="414"/>
      <c r="F114" s="414"/>
      <c r="G114" s="414"/>
      <c r="H114" s="414"/>
      <c r="I114" s="405"/>
      <c r="J114" s="406"/>
      <c r="K114" s="407"/>
      <c r="L114" s="85"/>
    </row>
    <row r="115" spans="1:12" ht="33.75">
      <c r="A115" s="389"/>
      <c r="B115" s="412"/>
      <c r="C115" s="128" t="s">
        <v>12</v>
      </c>
      <c r="D115" s="129" t="s">
        <v>13</v>
      </c>
      <c r="E115" s="129" t="s">
        <v>22</v>
      </c>
      <c r="F115" s="129" t="s">
        <v>32</v>
      </c>
      <c r="G115" s="382" t="s">
        <v>11</v>
      </c>
      <c r="H115" s="383"/>
      <c r="I115" s="405"/>
      <c r="J115" s="406"/>
      <c r="K115" s="407"/>
      <c r="L115" s="85"/>
    </row>
    <row r="116" spans="1:12">
      <c r="A116" s="130" t="s">
        <v>16</v>
      </c>
      <c r="B116" s="131">
        <v>10</v>
      </c>
      <c r="C116" s="132">
        <v>0</v>
      </c>
      <c r="D116" s="133">
        <v>0</v>
      </c>
      <c r="E116" s="134">
        <v>0</v>
      </c>
      <c r="F116" s="135">
        <v>0</v>
      </c>
      <c r="G116" s="415">
        <v>0</v>
      </c>
      <c r="H116" s="416"/>
      <c r="I116" s="405"/>
      <c r="J116" s="406"/>
      <c r="K116" s="407"/>
      <c r="L116" s="85"/>
    </row>
    <row r="117" spans="1:12">
      <c r="A117" s="136" t="s">
        <v>17</v>
      </c>
      <c r="B117" s="137">
        <v>0</v>
      </c>
      <c r="C117" s="138">
        <v>0</v>
      </c>
      <c r="D117" s="139">
        <v>0</v>
      </c>
      <c r="E117" s="140">
        <v>10</v>
      </c>
      <c r="F117" s="141">
        <v>0</v>
      </c>
      <c r="G117" s="415">
        <v>0</v>
      </c>
      <c r="H117" s="416"/>
      <c r="I117" s="405"/>
      <c r="J117" s="406"/>
      <c r="K117" s="407"/>
      <c r="L117" s="85"/>
    </row>
    <row r="118" spans="1:12">
      <c r="A118" s="417" t="s">
        <v>11</v>
      </c>
      <c r="B118" s="417">
        <v>0</v>
      </c>
      <c r="C118" s="418">
        <v>0</v>
      </c>
      <c r="D118" s="418">
        <v>0</v>
      </c>
      <c r="E118" s="418">
        <v>10</v>
      </c>
      <c r="F118" s="418">
        <v>0</v>
      </c>
      <c r="G118" s="397">
        <v>10</v>
      </c>
      <c r="H118" s="398"/>
      <c r="I118" s="405"/>
      <c r="J118" s="406"/>
      <c r="K118" s="407"/>
      <c r="L118" s="85"/>
    </row>
    <row r="119" spans="1:12">
      <c r="A119" s="417"/>
      <c r="B119" s="417"/>
      <c r="C119" s="418"/>
      <c r="D119" s="418"/>
      <c r="E119" s="418"/>
      <c r="F119" s="418"/>
      <c r="G119" s="399"/>
      <c r="H119" s="400"/>
      <c r="I119" s="408"/>
      <c r="J119" s="409"/>
      <c r="K119" s="410"/>
      <c r="L119" s="85"/>
    </row>
  </sheetData>
  <mergeCells count="159">
    <mergeCell ref="G118:H119"/>
    <mergeCell ref="E111:F111"/>
    <mergeCell ref="G111:H111"/>
    <mergeCell ref="I111:K119"/>
    <mergeCell ref="A113:H113"/>
    <mergeCell ref="A114:A115"/>
    <mergeCell ref="B114:B115"/>
    <mergeCell ref="C114:H114"/>
    <mergeCell ref="G115:H115"/>
    <mergeCell ref="G116:H116"/>
    <mergeCell ref="G117:H117"/>
    <mergeCell ref="A118:A119"/>
    <mergeCell ref="B118:B119"/>
    <mergeCell ref="C118:C119"/>
    <mergeCell ref="D118:D119"/>
    <mergeCell ref="E118:E119"/>
    <mergeCell ref="F118:F119"/>
    <mergeCell ref="A106:K106"/>
    <mergeCell ref="A108:K108"/>
    <mergeCell ref="A109:A110"/>
    <mergeCell ref="B109:B110"/>
    <mergeCell ref="C109:D109"/>
    <mergeCell ref="E109:H109"/>
    <mergeCell ref="I109:K110"/>
    <mergeCell ref="E110:F110"/>
    <mergeCell ref="G110:H110"/>
    <mergeCell ref="A100:K100"/>
    <mergeCell ref="A101:K101"/>
    <mergeCell ref="A102:K102"/>
    <mergeCell ref="A103:K103"/>
    <mergeCell ref="A105:K105"/>
    <mergeCell ref="A94:K94"/>
    <mergeCell ref="A95:E95"/>
    <mergeCell ref="F95:K95"/>
    <mergeCell ref="A97:K97"/>
    <mergeCell ref="A98:E98"/>
    <mergeCell ref="F98:K98"/>
    <mergeCell ref="A91:D91"/>
    <mergeCell ref="F91:H91"/>
    <mergeCell ref="I91:K91"/>
    <mergeCell ref="A92:D93"/>
    <mergeCell ref="E92:E93"/>
    <mergeCell ref="F92:H93"/>
    <mergeCell ref="I92:K93"/>
    <mergeCell ref="E82:F82"/>
    <mergeCell ref="G82:H82"/>
    <mergeCell ref="A84:H84"/>
    <mergeCell ref="A85:A86"/>
    <mergeCell ref="B85:B86"/>
    <mergeCell ref="C85:H85"/>
    <mergeCell ref="G86:H86"/>
    <mergeCell ref="G87:H87"/>
    <mergeCell ref="G88:H88"/>
    <mergeCell ref="G89:H89"/>
    <mergeCell ref="I82:K82"/>
    <mergeCell ref="E83:F83"/>
    <mergeCell ref="G83:H83"/>
    <mergeCell ref="I83:K83"/>
    <mergeCell ref="A79:K79"/>
    <mergeCell ref="A80:A81"/>
    <mergeCell ref="B80:B81"/>
    <mergeCell ref="C80:D80"/>
    <mergeCell ref="E80:H80"/>
    <mergeCell ref="I80:K81"/>
    <mergeCell ref="E81:F81"/>
    <mergeCell ref="G81:H81"/>
    <mergeCell ref="A72:K72"/>
    <mergeCell ref="A73:K73"/>
    <mergeCell ref="A75:K75"/>
    <mergeCell ref="A76:K76"/>
    <mergeCell ref="A77:K77"/>
    <mergeCell ref="A67:K67"/>
    <mergeCell ref="A68:E68"/>
    <mergeCell ref="F68:K68"/>
    <mergeCell ref="A70:K70"/>
    <mergeCell ref="A71:K71"/>
    <mergeCell ref="A62:D63"/>
    <mergeCell ref="F62:H63"/>
    <mergeCell ref="I62:K63"/>
    <mergeCell ref="A64:K64"/>
    <mergeCell ref="A65:E65"/>
    <mergeCell ref="F65:K65"/>
    <mergeCell ref="E59:F59"/>
    <mergeCell ref="G59:H59"/>
    <mergeCell ref="A61:D61"/>
    <mergeCell ref="F61:H61"/>
    <mergeCell ref="I61:K61"/>
    <mergeCell ref="A52:K52"/>
    <mergeCell ref="A53:K53"/>
    <mergeCell ref="A54:K54"/>
    <mergeCell ref="A56:K56"/>
    <mergeCell ref="A57:A58"/>
    <mergeCell ref="B57:B58"/>
    <mergeCell ref="C57:D57"/>
    <mergeCell ref="E57:H57"/>
    <mergeCell ref="I57:K58"/>
    <mergeCell ref="E58:F58"/>
    <mergeCell ref="G58:H58"/>
    <mergeCell ref="I59:K59"/>
    <mergeCell ref="A47:K47"/>
    <mergeCell ref="A48:K48"/>
    <mergeCell ref="A49:K49"/>
    <mergeCell ref="A50:K50"/>
    <mergeCell ref="A51:K51"/>
    <mergeCell ref="A41:K41"/>
    <mergeCell ref="A42:E42"/>
    <mergeCell ref="F42:K42"/>
    <mergeCell ref="A44:K44"/>
    <mergeCell ref="B45:F45"/>
    <mergeCell ref="G45:L45"/>
    <mergeCell ref="A38:D38"/>
    <mergeCell ref="F38:H38"/>
    <mergeCell ref="I38:K38"/>
    <mergeCell ref="A39:D40"/>
    <mergeCell ref="E39:E40"/>
    <mergeCell ref="F39:H40"/>
    <mergeCell ref="I39:K40"/>
    <mergeCell ref="A18:K18"/>
    <mergeCell ref="A19:K19"/>
    <mergeCell ref="A20:K20"/>
    <mergeCell ref="G35:H35"/>
    <mergeCell ref="A36:K36"/>
    <mergeCell ref="A22:K22"/>
    <mergeCell ref="E26:H26"/>
    <mergeCell ref="A25:K25"/>
    <mergeCell ref="A21:K21"/>
    <mergeCell ref="A23:K23"/>
    <mergeCell ref="G27:H27"/>
    <mergeCell ref="G34:H34"/>
    <mergeCell ref="A30:H30"/>
    <mergeCell ref="C31:H31"/>
    <mergeCell ref="I28:K35"/>
    <mergeCell ref="G28:H28"/>
    <mergeCell ref="E28:F28"/>
    <mergeCell ref="E27:F27"/>
    <mergeCell ref="A26:A27"/>
    <mergeCell ref="B26:B27"/>
    <mergeCell ref="C26:D26"/>
    <mergeCell ref="I26:K27"/>
    <mergeCell ref="G32:H32"/>
    <mergeCell ref="G33:H33"/>
    <mergeCell ref="B31:B32"/>
    <mergeCell ref="A31:A32"/>
    <mergeCell ref="A2:K2"/>
    <mergeCell ref="A13:K13"/>
    <mergeCell ref="F14:K14"/>
    <mergeCell ref="A16:K16"/>
    <mergeCell ref="A17:K17"/>
    <mergeCell ref="F7:H7"/>
    <mergeCell ref="A8:D9"/>
    <mergeCell ref="A7:D7"/>
    <mergeCell ref="I7:K7"/>
    <mergeCell ref="I8:K9"/>
    <mergeCell ref="F8:H9"/>
    <mergeCell ref="A10:K10"/>
    <mergeCell ref="F11:K11"/>
    <mergeCell ref="E8:E9"/>
    <mergeCell ref="A11:E11"/>
    <mergeCell ref="A14:E14"/>
  </mergeCells>
  <conditionalFormatting sqref="J24 A24:B24 A29:B29 J15 A16:B16 A13 B5:B6 J12 F7 A5:A7 A10 J55 A55:B55 A60:B60 J46 A47:B47 A44 J43 F38 A38 A41">
    <cfRule type="cellIs" dxfId="6" priority="3" stopIfTrue="1" operator="equal">
      <formula>"VAYA A LA HOJA INICIO Y SELECIONE EL PERIODO CORRESPONDIENTE A ESTE INFORME"</formula>
    </cfRule>
  </conditionalFormatting>
  <conditionalFormatting sqref="J78 A78:B78 A83 J69 A70:B70 A67 J66 F61 A61 A64">
    <cfRule type="cellIs" dxfId="5" priority="2" stopIfTrue="1" operator="equal">
      <formula>"VAYA A LA HOJA INICIO Y SELECIONE EL PERIODO CORRESPONDIENTE A ESTE INFORME"</formula>
    </cfRule>
  </conditionalFormatting>
  <conditionalFormatting sqref="J107 A107:B107 A112:B112 J99 A100:B100 A97 J96 F91 A94 A91">
    <cfRule type="cellIs" dxfId="4" priority="1" stopIfTrue="1" operator="equal">
      <formula>"VAYA A LA HOJA INICIO Y SELECIONE EL PERIODO CORRESPONDIENTE A ESTE INFORME"</formula>
    </cfRule>
  </conditionalFormatting>
  <printOptions horizontalCentered="1" verticalCentered="1"/>
  <pageMargins left="0.70866141732283472" right="0.70866141732283472" top="0.74803149606299213" bottom="0.74803149606299213" header="0.31496062992125984" footer="0.31496062992125984"/>
  <pageSetup paperSize="119" scale="56" orientation="landscape" r:id="rId1"/>
  <headerFooter scaleWithDoc="0" alignWithMargins="0">
    <oddHeader>&amp;C&amp;G</oddHeader>
    <oddFooter xml:space="preserve">&amp;C&amp;G&amp;R </oddFooter>
  </headerFooter>
  <rowBreaks count="6" manualBreakCount="6">
    <brk id="15" max="10" man="1"/>
    <brk id="23" max="10" man="1"/>
    <brk id="36" max="10" man="1"/>
    <brk id="59" max="10" man="1"/>
    <brk id="77" max="10" man="1"/>
    <brk id="89" max="10" man="1"/>
  </rowBreaks>
  <legacyDrawingHF r:id="rId2"/>
</worksheet>
</file>

<file path=xl/worksheets/sheet3.xml><?xml version="1.0" encoding="utf-8"?>
<worksheet xmlns="http://schemas.openxmlformats.org/spreadsheetml/2006/main" xmlns:r="http://schemas.openxmlformats.org/officeDocument/2006/relationships">
  <sheetPr>
    <pageSetUpPr fitToPage="1"/>
  </sheetPr>
  <dimension ref="A1:K32"/>
  <sheetViews>
    <sheetView showGridLines="0" view="pageBreakPreview" topLeftCell="A17" zoomScale="70" zoomScaleNormal="70" zoomScaleSheetLayoutView="70" workbookViewId="0">
      <selection activeCell="K14" sqref="K14"/>
    </sheetView>
  </sheetViews>
  <sheetFormatPr baseColWidth="10" defaultColWidth="8.7109375" defaultRowHeight="13.5"/>
  <cols>
    <col min="1" max="1" width="39.42578125" style="80" customWidth="1"/>
    <col min="2" max="2" width="62" style="84" customWidth="1"/>
    <col min="3" max="3" width="24" style="84" customWidth="1"/>
    <col min="4" max="4" width="17.7109375" style="84" customWidth="1"/>
    <col min="5" max="5" width="77" style="84" customWidth="1"/>
    <col min="6" max="8" width="17.7109375" style="84" customWidth="1"/>
    <col min="9" max="11" width="17.7109375" style="80" customWidth="1"/>
    <col min="12" max="16384" width="8.7109375" style="80"/>
  </cols>
  <sheetData>
    <row r="1" spans="1:11" ht="35.1" customHeight="1">
      <c r="A1" s="419" t="s">
        <v>74</v>
      </c>
      <c r="B1" s="420"/>
      <c r="C1" s="420"/>
      <c r="D1" s="420"/>
      <c r="E1" s="420"/>
      <c r="F1" s="420"/>
      <c r="G1" s="420"/>
      <c r="H1" s="420"/>
      <c r="I1" s="420"/>
      <c r="J1" s="420"/>
      <c r="K1" s="421"/>
    </row>
    <row r="2" spans="1:11" ht="7.5" customHeight="1">
      <c r="A2" s="81"/>
      <c r="B2" s="82"/>
      <c r="C2" s="82"/>
      <c r="D2" s="82"/>
      <c r="E2" s="82"/>
      <c r="F2" s="82"/>
      <c r="G2" s="82"/>
      <c r="H2" s="82"/>
      <c r="I2" s="82"/>
      <c r="J2" s="82"/>
      <c r="K2" s="83"/>
    </row>
    <row r="3" spans="1:11" ht="19.5" customHeight="1">
      <c r="A3" s="422" t="s">
        <v>258</v>
      </c>
      <c r="B3" s="423"/>
      <c r="C3" s="423"/>
      <c r="D3" s="423"/>
      <c r="E3" s="423"/>
      <c r="F3" s="423"/>
      <c r="G3" s="423"/>
      <c r="H3" s="423"/>
      <c r="I3" s="423"/>
      <c r="J3" s="423"/>
      <c r="K3" s="424"/>
    </row>
    <row r="4" spans="1:11" ht="20.100000000000001" customHeight="1">
      <c r="A4" s="425" t="s">
        <v>211</v>
      </c>
      <c r="B4" s="426"/>
      <c r="C4" s="426"/>
      <c r="D4" s="426"/>
      <c r="E4" s="426"/>
      <c r="F4" s="426"/>
      <c r="G4" s="426"/>
      <c r="H4" s="426"/>
      <c r="I4" s="426"/>
      <c r="J4" s="426"/>
      <c r="K4" s="427"/>
    </row>
    <row r="5" spans="1:11" ht="6" customHeight="1">
      <c r="A5" s="142"/>
      <c r="B5" s="143"/>
      <c r="C5" s="143"/>
      <c r="D5" s="143"/>
      <c r="E5" s="143"/>
      <c r="F5" s="143"/>
      <c r="G5" s="143"/>
      <c r="H5" s="143"/>
      <c r="I5" s="143"/>
      <c r="J5" s="143"/>
      <c r="K5" s="144"/>
    </row>
    <row r="6" spans="1:11" ht="22.9" customHeight="1">
      <c r="A6" s="428" t="s">
        <v>75</v>
      </c>
      <c r="B6" s="429"/>
      <c r="C6" s="429"/>
      <c r="D6" s="429"/>
      <c r="E6" s="429"/>
      <c r="F6" s="429"/>
      <c r="G6" s="429"/>
      <c r="H6" s="429"/>
      <c r="I6" s="429"/>
      <c r="J6" s="429"/>
      <c r="K6" s="430"/>
    </row>
    <row r="7" spans="1:11" ht="22.9" customHeight="1">
      <c r="A7" s="428" t="s">
        <v>247</v>
      </c>
      <c r="B7" s="429"/>
      <c r="C7" s="429"/>
      <c r="D7" s="429"/>
      <c r="E7" s="429"/>
      <c r="F7" s="429"/>
      <c r="G7" s="429"/>
      <c r="H7" s="429"/>
      <c r="I7" s="429"/>
      <c r="J7" s="429"/>
      <c r="K7" s="430"/>
    </row>
    <row r="8" spans="1:11" ht="6.75" customHeight="1">
      <c r="A8" s="145"/>
      <c r="B8" s="146"/>
      <c r="C8" s="146"/>
      <c r="D8" s="146"/>
      <c r="E8" s="146"/>
      <c r="F8" s="146"/>
      <c r="G8" s="146"/>
      <c r="H8" s="146"/>
      <c r="I8" s="143"/>
      <c r="J8" s="143"/>
      <c r="K8" s="144"/>
    </row>
    <row r="9" spans="1:11" ht="63">
      <c r="A9" s="147" t="s">
        <v>76</v>
      </c>
      <c r="B9" s="147" t="s">
        <v>77</v>
      </c>
      <c r="C9" s="147" t="s">
        <v>78</v>
      </c>
      <c r="D9" s="147" t="s">
        <v>79</v>
      </c>
      <c r="E9" s="147" t="s">
        <v>80</v>
      </c>
      <c r="F9" s="147" t="s">
        <v>81</v>
      </c>
      <c r="G9" s="147" t="s">
        <v>82</v>
      </c>
      <c r="H9" s="147" t="s">
        <v>83</v>
      </c>
      <c r="I9" s="147" t="s">
        <v>84</v>
      </c>
      <c r="J9" s="147" t="s">
        <v>85</v>
      </c>
      <c r="K9" s="147" t="s">
        <v>86</v>
      </c>
    </row>
    <row r="10" spans="1:11" ht="96" customHeight="1">
      <c r="A10" s="208" t="s">
        <v>215</v>
      </c>
      <c r="B10" s="222" t="s">
        <v>246</v>
      </c>
      <c r="C10" s="222" t="s">
        <v>216</v>
      </c>
      <c r="D10" s="222" t="s">
        <v>217</v>
      </c>
      <c r="E10" s="223" t="s">
        <v>218</v>
      </c>
      <c r="F10" s="223" t="s">
        <v>219</v>
      </c>
      <c r="G10" s="223" t="s">
        <v>220</v>
      </c>
      <c r="H10" s="223" t="s">
        <v>134</v>
      </c>
      <c r="I10" s="223">
        <v>24</v>
      </c>
      <c r="J10" s="223">
        <v>500</v>
      </c>
      <c r="K10" s="224">
        <v>0</v>
      </c>
    </row>
    <row r="11" spans="1:11" ht="100.5" customHeight="1">
      <c r="A11" s="208" t="s">
        <v>221</v>
      </c>
      <c r="B11" s="222" t="s">
        <v>222</v>
      </c>
      <c r="C11" s="222" t="s">
        <v>223</v>
      </c>
      <c r="D11" s="222" t="s">
        <v>224</v>
      </c>
      <c r="E11" s="223" t="s">
        <v>225</v>
      </c>
      <c r="F11" s="223" t="s">
        <v>219</v>
      </c>
      <c r="G11" s="223" t="s">
        <v>220</v>
      </c>
      <c r="H11" s="223" t="s">
        <v>134</v>
      </c>
      <c r="I11" s="247">
        <v>24</v>
      </c>
      <c r="J11" s="223">
        <v>30</v>
      </c>
      <c r="K11" s="224">
        <v>0</v>
      </c>
    </row>
    <row r="12" spans="1:11" ht="38.25">
      <c r="A12" s="209" t="s">
        <v>226</v>
      </c>
      <c r="B12" s="222" t="s">
        <v>227</v>
      </c>
      <c r="C12" s="222" t="s">
        <v>228</v>
      </c>
      <c r="D12" s="222" t="s">
        <v>224</v>
      </c>
      <c r="E12" s="223" t="s">
        <v>229</v>
      </c>
      <c r="F12" s="223" t="s">
        <v>219</v>
      </c>
      <c r="G12" s="223" t="s">
        <v>220</v>
      </c>
      <c r="H12" s="223" t="s">
        <v>134</v>
      </c>
      <c r="I12" s="223">
        <v>24</v>
      </c>
      <c r="J12" s="223">
        <v>500</v>
      </c>
      <c r="K12" s="224">
        <v>0</v>
      </c>
    </row>
    <row r="13" spans="1:11" ht="90" customHeight="1">
      <c r="A13" s="209" t="s">
        <v>230</v>
      </c>
      <c r="B13" s="222" t="s">
        <v>231</v>
      </c>
      <c r="C13" s="222" t="s">
        <v>228</v>
      </c>
      <c r="D13" s="222" t="s">
        <v>224</v>
      </c>
      <c r="E13" s="223" t="s">
        <v>232</v>
      </c>
      <c r="F13" s="223" t="s">
        <v>219</v>
      </c>
      <c r="G13" s="223" t="s">
        <v>220</v>
      </c>
      <c r="H13" s="223" t="s">
        <v>134</v>
      </c>
      <c r="I13" s="223">
        <v>6</v>
      </c>
      <c r="J13" s="223">
        <v>500</v>
      </c>
      <c r="K13" s="224">
        <v>0</v>
      </c>
    </row>
    <row r="14" spans="1:11" ht="80.25" customHeight="1">
      <c r="A14" s="209" t="s">
        <v>233</v>
      </c>
      <c r="B14" s="222" t="s">
        <v>234</v>
      </c>
      <c r="C14" s="222" t="s">
        <v>235</v>
      </c>
      <c r="D14" s="222" t="s">
        <v>224</v>
      </c>
      <c r="E14" s="223" t="s">
        <v>236</v>
      </c>
      <c r="F14" s="223" t="s">
        <v>219</v>
      </c>
      <c r="G14" s="223" t="s">
        <v>220</v>
      </c>
      <c r="H14" s="223" t="s">
        <v>237</v>
      </c>
      <c r="I14" s="247">
        <v>48</v>
      </c>
      <c r="J14" s="223">
        <v>30</v>
      </c>
      <c r="K14" s="249">
        <v>40</v>
      </c>
    </row>
    <row r="15" spans="1:11" ht="96" customHeight="1">
      <c r="A15" s="209" t="s">
        <v>238</v>
      </c>
      <c r="B15" s="222" t="s">
        <v>239</v>
      </c>
      <c r="C15" s="222" t="s">
        <v>235</v>
      </c>
      <c r="D15" s="222" t="s">
        <v>224</v>
      </c>
      <c r="E15" s="223" t="s">
        <v>240</v>
      </c>
      <c r="F15" s="223" t="s">
        <v>219</v>
      </c>
      <c r="G15" s="222" t="s">
        <v>220</v>
      </c>
      <c r="H15" s="223" t="s">
        <v>241</v>
      </c>
      <c r="I15" s="223">
        <v>36</v>
      </c>
      <c r="J15" s="223">
        <v>30</v>
      </c>
      <c r="K15" s="224">
        <v>0</v>
      </c>
    </row>
    <row r="16" spans="1:11" ht="83.65" customHeight="1">
      <c r="A16" s="208" t="s">
        <v>242</v>
      </c>
      <c r="B16" s="225" t="s">
        <v>243</v>
      </c>
      <c r="C16" s="225" t="s">
        <v>235</v>
      </c>
      <c r="D16" s="225" t="s">
        <v>224</v>
      </c>
      <c r="E16" s="224" t="s">
        <v>244</v>
      </c>
      <c r="F16" s="224" t="s">
        <v>245</v>
      </c>
      <c r="G16" s="226" t="s">
        <v>220</v>
      </c>
      <c r="H16" s="224" t="s">
        <v>241</v>
      </c>
      <c r="I16" s="224">
        <v>96</v>
      </c>
      <c r="J16" s="224">
        <v>0</v>
      </c>
      <c r="K16" s="224">
        <v>0</v>
      </c>
    </row>
    <row r="17" spans="1:11" ht="34.5" customHeight="1">
      <c r="A17" s="428" t="s">
        <v>75</v>
      </c>
      <c r="B17" s="429"/>
      <c r="C17" s="429"/>
      <c r="D17" s="429"/>
      <c r="E17" s="429"/>
      <c r="F17" s="429"/>
      <c r="G17" s="429"/>
      <c r="H17" s="429"/>
      <c r="I17" s="429"/>
      <c r="J17" s="429"/>
      <c r="K17" s="430"/>
    </row>
    <row r="18" spans="1:11" ht="29.25" customHeight="1">
      <c r="A18" s="428" t="s">
        <v>251</v>
      </c>
      <c r="B18" s="429"/>
      <c r="C18" s="429"/>
      <c r="D18" s="429"/>
      <c r="E18" s="429"/>
      <c r="F18" s="429"/>
      <c r="G18" s="429"/>
      <c r="H18" s="429"/>
      <c r="I18" s="429"/>
      <c r="J18" s="429"/>
      <c r="K18" s="430"/>
    </row>
    <row r="19" spans="1:11" ht="15.75">
      <c r="A19" s="145"/>
      <c r="B19" s="146"/>
      <c r="C19" s="146"/>
      <c r="D19" s="146"/>
      <c r="E19" s="146"/>
      <c r="F19" s="146"/>
      <c r="G19" s="146"/>
      <c r="H19" s="146"/>
      <c r="I19" s="143"/>
      <c r="J19" s="143"/>
      <c r="K19" s="144"/>
    </row>
    <row r="20" spans="1:11" ht="63">
      <c r="A20" s="147" t="s">
        <v>76</v>
      </c>
      <c r="B20" s="147" t="s">
        <v>77</v>
      </c>
      <c r="C20" s="147" t="s">
        <v>78</v>
      </c>
      <c r="D20" s="147" t="s">
        <v>79</v>
      </c>
      <c r="E20" s="147" t="s">
        <v>80</v>
      </c>
      <c r="F20" s="147" t="s">
        <v>81</v>
      </c>
      <c r="G20" s="147" t="s">
        <v>82</v>
      </c>
      <c r="H20" s="147" t="s">
        <v>83</v>
      </c>
      <c r="I20" s="147" t="s">
        <v>84</v>
      </c>
      <c r="J20" s="147" t="s">
        <v>85</v>
      </c>
      <c r="K20" s="147" t="s">
        <v>86</v>
      </c>
    </row>
    <row r="21" spans="1:11" ht="115.5" customHeight="1">
      <c r="A21" s="208" t="s">
        <v>248</v>
      </c>
      <c r="B21" s="226" t="s">
        <v>249</v>
      </c>
      <c r="C21" s="223" t="s">
        <v>228</v>
      </c>
      <c r="D21" s="223" t="s">
        <v>224</v>
      </c>
      <c r="E21" s="224" t="s">
        <v>250</v>
      </c>
      <c r="F21" s="224" t="s">
        <v>280</v>
      </c>
      <c r="G21" s="224" t="s">
        <v>220</v>
      </c>
      <c r="H21" s="224" t="s">
        <v>134</v>
      </c>
      <c r="I21" s="224">
        <v>100</v>
      </c>
      <c r="J21" s="224">
        <v>158</v>
      </c>
      <c r="K21" s="224">
        <v>158</v>
      </c>
    </row>
    <row r="22" spans="1:11" s="84" customFormat="1" ht="22.5" customHeight="1">
      <c r="A22" s="428" t="s">
        <v>75</v>
      </c>
      <c r="B22" s="429"/>
      <c r="C22" s="429"/>
      <c r="D22" s="429"/>
      <c r="E22" s="429"/>
      <c r="F22" s="429"/>
      <c r="G22" s="429"/>
      <c r="H22" s="429"/>
      <c r="I22" s="429"/>
      <c r="J22" s="429"/>
      <c r="K22" s="430"/>
    </row>
    <row r="23" spans="1:11" s="84" customFormat="1" ht="25.5" customHeight="1">
      <c r="A23" s="428" t="s">
        <v>105</v>
      </c>
      <c r="B23" s="429"/>
      <c r="C23" s="429"/>
      <c r="D23" s="429"/>
      <c r="E23" s="429"/>
      <c r="F23" s="429"/>
      <c r="G23" s="429"/>
      <c r="H23" s="429"/>
      <c r="I23" s="429"/>
      <c r="J23" s="429"/>
      <c r="K23" s="430"/>
    </row>
    <row r="24" spans="1:11" ht="9.75" customHeight="1">
      <c r="A24" s="145"/>
      <c r="B24" s="146"/>
      <c r="C24" s="146"/>
      <c r="D24" s="146"/>
      <c r="E24" s="146"/>
      <c r="F24" s="146"/>
      <c r="G24" s="146"/>
      <c r="H24" s="146"/>
      <c r="I24" s="143"/>
      <c r="J24" s="143"/>
      <c r="K24" s="144"/>
    </row>
    <row r="25" spans="1:11" ht="63" customHeight="1">
      <c r="A25" s="147" t="s">
        <v>76</v>
      </c>
      <c r="B25" s="147" t="s">
        <v>77</v>
      </c>
      <c r="C25" s="147" t="s">
        <v>78</v>
      </c>
      <c r="D25" s="147" t="s">
        <v>79</v>
      </c>
      <c r="E25" s="147" t="s">
        <v>80</v>
      </c>
      <c r="F25" s="147" t="s">
        <v>81</v>
      </c>
      <c r="G25" s="147" t="s">
        <v>82</v>
      </c>
      <c r="H25" s="147" t="s">
        <v>83</v>
      </c>
      <c r="I25" s="147" t="s">
        <v>84</v>
      </c>
      <c r="J25" s="147" t="s">
        <v>85</v>
      </c>
      <c r="K25" s="147" t="s">
        <v>86</v>
      </c>
    </row>
    <row r="26" spans="1:11" ht="50.25" customHeight="1">
      <c r="A26" s="208" t="s">
        <v>252</v>
      </c>
      <c r="B26" s="226" t="s">
        <v>253</v>
      </c>
      <c r="C26" s="223" t="s">
        <v>228</v>
      </c>
      <c r="D26" s="223" t="s">
        <v>224</v>
      </c>
      <c r="E26" s="224" t="s">
        <v>254</v>
      </c>
      <c r="F26" s="224" t="s">
        <v>280</v>
      </c>
      <c r="G26" s="224" t="s">
        <v>220</v>
      </c>
      <c r="H26" s="224" t="s">
        <v>281</v>
      </c>
      <c r="I26" s="248">
        <v>1</v>
      </c>
      <c r="J26" s="224">
        <v>15</v>
      </c>
      <c r="K26" s="224">
        <v>3</v>
      </c>
    </row>
    <row r="27" spans="1:11" ht="25.5" customHeight="1">
      <c r="A27" s="428"/>
      <c r="B27" s="429"/>
      <c r="C27" s="429"/>
      <c r="D27" s="429"/>
      <c r="E27" s="429"/>
      <c r="F27" s="429"/>
      <c r="G27" s="429"/>
      <c r="H27" s="429"/>
      <c r="I27" s="429"/>
      <c r="J27" s="429"/>
      <c r="K27" s="430"/>
    </row>
    <row r="28" spans="1:11" ht="30" customHeight="1">
      <c r="A28"/>
      <c r="B28"/>
      <c r="C28"/>
      <c r="D28"/>
      <c r="E28"/>
      <c r="F28"/>
      <c r="G28"/>
      <c r="H28"/>
      <c r="I28"/>
      <c r="J28"/>
      <c r="K28"/>
    </row>
    <row r="29" spans="1:11" ht="8.25" customHeight="1">
      <c r="A29"/>
      <c r="B29"/>
      <c r="C29"/>
      <c r="D29"/>
      <c r="E29"/>
      <c r="F29"/>
      <c r="G29"/>
      <c r="H29"/>
      <c r="I29"/>
      <c r="J29"/>
      <c r="K29"/>
    </row>
    <row r="30" spans="1:11">
      <c r="A30"/>
      <c r="B30"/>
      <c r="C30"/>
      <c r="D30"/>
      <c r="E30"/>
      <c r="F30"/>
      <c r="G30"/>
      <c r="H30"/>
      <c r="I30"/>
      <c r="J30"/>
      <c r="K30"/>
    </row>
    <row r="31" spans="1:11" ht="90" customHeight="1">
      <c r="A31"/>
      <c r="B31"/>
      <c r="C31"/>
      <c r="D31"/>
      <c r="E31"/>
      <c r="F31"/>
      <c r="G31"/>
      <c r="H31"/>
      <c r="I31"/>
      <c r="J31"/>
      <c r="K31"/>
    </row>
    <row r="32" spans="1:11" ht="78.75" customHeight="1">
      <c r="A32"/>
      <c r="B32"/>
      <c r="C32"/>
      <c r="D32"/>
      <c r="E32"/>
      <c r="F32"/>
      <c r="G32"/>
      <c r="H32"/>
      <c r="I32"/>
      <c r="J32"/>
      <c r="K32"/>
    </row>
  </sheetData>
  <mergeCells count="10">
    <mergeCell ref="A17:K17"/>
    <mergeCell ref="A18:K18"/>
    <mergeCell ref="A22:K22"/>
    <mergeCell ref="A23:K23"/>
    <mergeCell ref="A27:K27"/>
    <mergeCell ref="A1:K1"/>
    <mergeCell ref="A3:K3"/>
    <mergeCell ref="A4:K4"/>
    <mergeCell ref="A6:K6"/>
    <mergeCell ref="A7:K7"/>
  </mergeCells>
  <conditionalFormatting sqref="A4:A5">
    <cfRule type="cellIs" dxfId="3"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34" orientation="landscape" r:id="rId1"/>
  <headerFooter scaleWithDoc="0">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dimension ref="A1:J35"/>
  <sheetViews>
    <sheetView showGridLines="0" topLeftCell="A4" workbookViewId="0">
      <selection activeCell="H17" sqref="H17:I17"/>
    </sheetView>
  </sheetViews>
  <sheetFormatPr baseColWidth="10" defaultRowHeight="13.5"/>
  <cols>
    <col min="1" max="1" width="10.5703125" style="31" customWidth="1"/>
    <col min="2" max="5" width="14.7109375" style="31" customWidth="1"/>
    <col min="6" max="7" width="11" style="31" customWidth="1"/>
    <col min="8" max="8" width="6.5703125" style="31" customWidth="1"/>
    <col min="9" max="9" width="59.7109375" style="31" customWidth="1"/>
    <col min="10" max="16384" width="11.42578125" style="31"/>
  </cols>
  <sheetData>
    <row r="1" spans="1:10" ht="15" customHeight="1"/>
    <row r="2" spans="1:10" ht="35.1" customHeight="1">
      <c r="A2" s="431" t="s">
        <v>58</v>
      </c>
      <c r="B2" s="432"/>
      <c r="C2" s="432"/>
      <c r="D2" s="432"/>
      <c r="E2" s="432"/>
      <c r="F2" s="432"/>
      <c r="G2" s="432"/>
      <c r="H2" s="432"/>
      <c r="I2" s="433"/>
    </row>
    <row r="3" spans="1:10" ht="6.75" customHeight="1"/>
    <row r="4" spans="1:10" ht="17.25" customHeight="1">
      <c r="A4" s="434" t="s">
        <v>259</v>
      </c>
      <c r="B4" s="435"/>
      <c r="C4" s="435"/>
      <c r="D4" s="435"/>
      <c r="E4" s="435"/>
      <c r="F4" s="435"/>
      <c r="G4" s="435"/>
      <c r="H4" s="435"/>
      <c r="I4" s="436"/>
    </row>
    <row r="5" spans="1:10" ht="17.25" customHeight="1">
      <c r="A5" s="434" t="s">
        <v>210</v>
      </c>
      <c r="B5" s="435"/>
      <c r="C5" s="435"/>
      <c r="D5" s="435"/>
      <c r="E5" s="435"/>
      <c r="F5" s="435"/>
      <c r="G5" s="435"/>
      <c r="H5" s="435"/>
      <c r="I5" s="436"/>
    </row>
    <row r="6" spans="1:10" ht="25.5" customHeight="1">
      <c r="A6" s="437" t="s">
        <v>50</v>
      </c>
      <c r="B6" s="439" t="s">
        <v>3</v>
      </c>
      <c r="C6" s="440"/>
      <c r="D6" s="440"/>
      <c r="E6" s="441"/>
      <c r="F6" s="32" t="s">
        <v>51</v>
      </c>
      <c r="G6" s="32"/>
      <c r="H6" s="442" t="s">
        <v>68</v>
      </c>
      <c r="I6" s="443"/>
      <c r="J6" s="33"/>
    </row>
    <row r="7" spans="1:10" ht="25.15" customHeight="1">
      <c r="A7" s="438"/>
      <c r="B7" s="34" t="s">
        <v>67</v>
      </c>
      <c r="C7" s="34" t="s">
        <v>52</v>
      </c>
      <c r="D7" s="34" t="s">
        <v>36</v>
      </c>
      <c r="E7" s="34" t="s">
        <v>47</v>
      </c>
      <c r="F7" s="35" t="s">
        <v>53</v>
      </c>
      <c r="G7" s="35" t="s">
        <v>54</v>
      </c>
      <c r="H7" s="444" t="s">
        <v>61</v>
      </c>
      <c r="I7" s="445"/>
      <c r="J7" s="36"/>
    </row>
    <row r="8" spans="1:10" s="39" customFormat="1" ht="12.75" customHeight="1">
      <c r="A8" s="37" t="s">
        <v>0</v>
      </c>
      <c r="B8" s="454">
        <f>(SUM(B10:B17))</f>
        <v>3594166.72</v>
      </c>
      <c r="C8" s="456">
        <f>(SUM(C10:C17))</f>
        <v>3594166.72</v>
      </c>
      <c r="D8" s="456">
        <f t="shared" ref="D8:E8" si="0">(SUM(D10:D17))</f>
        <v>3590272.72</v>
      </c>
      <c r="E8" s="456">
        <f t="shared" si="0"/>
        <v>3590272.72</v>
      </c>
      <c r="F8" s="38" t="s">
        <v>1</v>
      </c>
      <c r="G8" s="38" t="s">
        <v>2</v>
      </c>
      <c r="H8" s="458" t="s">
        <v>282</v>
      </c>
      <c r="I8" s="459"/>
    </row>
    <row r="9" spans="1:10" s="39" customFormat="1" ht="45" customHeight="1">
      <c r="A9" s="56" t="s">
        <v>55</v>
      </c>
      <c r="B9" s="455"/>
      <c r="C9" s="457"/>
      <c r="D9" s="457"/>
      <c r="E9" s="457"/>
      <c r="F9" s="241">
        <f>+C8-B8</f>
        <v>0</v>
      </c>
      <c r="G9" s="241">
        <f>+D8-C8</f>
        <v>-3894</v>
      </c>
      <c r="H9" s="460" t="s">
        <v>283</v>
      </c>
      <c r="I9" s="461"/>
    </row>
    <row r="10" spans="1:10" s="39" customFormat="1" ht="28.9" customHeight="1">
      <c r="A10" s="450">
        <v>1000</v>
      </c>
      <c r="B10" s="446">
        <v>121215.92</v>
      </c>
      <c r="C10" s="446">
        <v>121215.92</v>
      </c>
      <c r="D10" s="446">
        <v>121215.92</v>
      </c>
      <c r="E10" s="446">
        <v>121215.92</v>
      </c>
      <c r="F10" s="452">
        <f>+C10-B10</f>
        <v>0</v>
      </c>
      <c r="G10" s="452">
        <f>+D10-C10</f>
        <v>0</v>
      </c>
      <c r="H10" s="458" t="s">
        <v>282</v>
      </c>
      <c r="I10" s="459"/>
    </row>
    <row r="11" spans="1:10" s="39" customFormat="1" ht="28.9" customHeight="1">
      <c r="A11" s="451"/>
      <c r="B11" s="447"/>
      <c r="C11" s="447"/>
      <c r="D11" s="447"/>
      <c r="E11" s="447"/>
      <c r="F11" s="453"/>
      <c r="G11" s="453">
        <f t="shared" ref="G11:G17" si="1">+D10-C10</f>
        <v>0</v>
      </c>
      <c r="H11" s="460" t="s">
        <v>283</v>
      </c>
      <c r="I11" s="461"/>
    </row>
    <row r="12" spans="1:10" s="39" customFormat="1" ht="15" customHeight="1">
      <c r="A12" s="450">
        <v>2000</v>
      </c>
      <c r="B12" s="446">
        <v>0</v>
      </c>
      <c r="C12" s="446">
        <v>0</v>
      </c>
      <c r="D12" s="446">
        <v>0</v>
      </c>
      <c r="E12" s="446">
        <v>0</v>
      </c>
      <c r="F12" s="452">
        <f>+C12-B12</f>
        <v>0</v>
      </c>
      <c r="G12" s="452">
        <f>+D12-C12</f>
        <v>0</v>
      </c>
      <c r="H12" s="458" t="s">
        <v>282</v>
      </c>
      <c r="I12" s="459"/>
    </row>
    <row r="13" spans="1:10" s="39" customFormat="1" ht="29.25" customHeight="1">
      <c r="A13" s="451"/>
      <c r="B13" s="447"/>
      <c r="C13" s="447"/>
      <c r="D13" s="447"/>
      <c r="E13" s="447"/>
      <c r="F13" s="453">
        <f t="shared" ref="F13:F17" si="2">+C12-B12</f>
        <v>0</v>
      </c>
      <c r="G13" s="453">
        <f t="shared" si="1"/>
        <v>0</v>
      </c>
      <c r="H13" s="460" t="s">
        <v>283</v>
      </c>
      <c r="I13" s="461"/>
    </row>
    <row r="14" spans="1:10" s="39" customFormat="1" ht="15" customHeight="1">
      <c r="A14" s="450">
        <v>3000</v>
      </c>
      <c r="B14" s="448">
        <v>16882.8</v>
      </c>
      <c r="C14" s="446">
        <v>16882.8</v>
      </c>
      <c r="D14" s="446">
        <v>16882.8</v>
      </c>
      <c r="E14" s="446">
        <v>16882.8</v>
      </c>
      <c r="F14" s="452">
        <f>+C14-B14</f>
        <v>0</v>
      </c>
      <c r="G14" s="452">
        <f>+D14-C14</f>
        <v>0</v>
      </c>
      <c r="H14" s="458" t="s">
        <v>282</v>
      </c>
      <c r="I14" s="459"/>
    </row>
    <row r="15" spans="1:10" s="39" customFormat="1" ht="29.25" customHeight="1">
      <c r="A15" s="451"/>
      <c r="B15" s="449"/>
      <c r="C15" s="447"/>
      <c r="D15" s="447"/>
      <c r="E15" s="447"/>
      <c r="F15" s="453">
        <f t="shared" si="2"/>
        <v>0</v>
      </c>
      <c r="G15" s="453">
        <f t="shared" si="1"/>
        <v>0</v>
      </c>
      <c r="H15" s="460" t="s">
        <v>283</v>
      </c>
      <c r="I15" s="461"/>
    </row>
    <row r="16" spans="1:10" s="39" customFormat="1" ht="15" customHeight="1">
      <c r="A16" s="450">
        <v>4000</v>
      </c>
      <c r="B16" s="446">
        <v>3456068</v>
      </c>
      <c r="C16" s="446">
        <v>3456068</v>
      </c>
      <c r="D16" s="446">
        <v>3452174</v>
      </c>
      <c r="E16" s="446">
        <v>3452174</v>
      </c>
      <c r="F16" s="452">
        <f>+C16-B16</f>
        <v>0</v>
      </c>
      <c r="G16" s="452">
        <f>+D16-C16</f>
        <v>-3894</v>
      </c>
      <c r="H16" s="458" t="s">
        <v>282</v>
      </c>
      <c r="I16" s="459"/>
    </row>
    <row r="17" spans="1:9" s="39" customFormat="1" ht="36" customHeight="1">
      <c r="A17" s="451"/>
      <c r="B17" s="447"/>
      <c r="C17" s="447"/>
      <c r="D17" s="447"/>
      <c r="E17" s="447"/>
      <c r="F17" s="453">
        <f t="shared" si="2"/>
        <v>0</v>
      </c>
      <c r="G17" s="453">
        <f t="shared" si="1"/>
        <v>-3894</v>
      </c>
      <c r="H17" s="462" t="s">
        <v>284</v>
      </c>
      <c r="I17" s="463"/>
    </row>
    <row r="18" spans="1:9" s="39" customFormat="1" ht="45" customHeight="1">
      <c r="A18" s="206" t="s">
        <v>56</v>
      </c>
      <c r="B18" s="240">
        <v>0</v>
      </c>
      <c r="C18" s="240">
        <v>0</v>
      </c>
      <c r="D18" s="240">
        <v>0</v>
      </c>
      <c r="E18" s="240">
        <v>0</v>
      </c>
      <c r="F18" s="52"/>
      <c r="G18" s="51"/>
      <c r="H18" s="53"/>
      <c r="I18" s="54"/>
    </row>
    <row r="19" spans="1:9" s="39" customFormat="1" ht="11.25">
      <c r="A19" s="55">
        <v>1000</v>
      </c>
      <c r="B19" s="41"/>
      <c r="C19" s="41"/>
      <c r="D19" s="41"/>
      <c r="E19" s="41"/>
      <c r="F19" s="42"/>
      <c r="G19" s="41"/>
      <c r="H19" s="43"/>
      <c r="I19" s="44"/>
    </row>
    <row r="20" spans="1:9" s="39" customFormat="1" ht="11.25">
      <c r="A20" s="56"/>
      <c r="B20" s="46"/>
      <c r="C20" s="46"/>
      <c r="D20" s="46"/>
      <c r="E20" s="46"/>
      <c r="F20" s="47"/>
      <c r="G20" s="46"/>
      <c r="H20" s="48"/>
      <c r="I20" s="49"/>
    </row>
    <row r="21" spans="1:9" s="39" customFormat="1" ht="11.25">
      <c r="A21" s="55">
        <v>2000</v>
      </c>
      <c r="B21" s="41"/>
      <c r="C21" s="41"/>
      <c r="D21" s="41"/>
      <c r="E21" s="41"/>
      <c r="F21" s="42"/>
      <c r="G21" s="41"/>
      <c r="H21" s="43"/>
      <c r="I21" s="44"/>
    </row>
    <row r="22" spans="1:9" s="39" customFormat="1" ht="11.25">
      <c r="A22" s="56"/>
      <c r="B22" s="46"/>
      <c r="C22" s="46"/>
      <c r="D22" s="46"/>
      <c r="E22" s="46"/>
      <c r="F22" s="47"/>
      <c r="G22" s="46"/>
      <c r="H22" s="48"/>
      <c r="I22" s="49"/>
    </row>
    <row r="23" spans="1:9" s="39" customFormat="1" ht="11.25">
      <c r="A23" s="55">
        <v>3000</v>
      </c>
      <c r="B23" s="41"/>
      <c r="C23" s="41"/>
      <c r="D23" s="41"/>
      <c r="E23" s="41"/>
      <c r="F23" s="42"/>
      <c r="G23" s="41"/>
      <c r="H23" s="43"/>
      <c r="I23" s="44"/>
    </row>
    <row r="24" spans="1:9" s="39" customFormat="1" ht="11.25">
      <c r="A24" s="55"/>
      <c r="B24" s="41"/>
      <c r="C24" s="41"/>
      <c r="D24" s="41"/>
      <c r="E24" s="41"/>
      <c r="F24" s="42"/>
      <c r="G24" s="41"/>
      <c r="H24" s="43"/>
      <c r="I24" s="44"/>
    </row>
    <row r="25" spans="1:9" s="39" customFormat="1" ht="11.25">
      <c r="A25" s="56"/>
      <c r="B25" s="46"/>
      <c r="C25" s="46"/>
      <c r="D25" s="46"/>
      <c r="E25" s="46"/>
      <c r="F25" s="47"/>
      <c r="G25" s="46"/>
      <c r="H25" s="48"/>
      <c r="I25" s="49"/>
    </row>
    <row r="26" spans="1:9" s="39" customFormat="1" ht="15" customHeight="1">
      <c r="A26" s="40">
        <v>5000</v>
      </c>
      <c r="B26" s="41"/>
      <c r="C26" s="41"/>
      <c r="D26" s="41"/>
      <c r="E26" s="41"/>
      <c r="F26" s="42"/>
      <c r="G26" s="41"/>
      <c r="H26" s="43"/>
      <c r="I26" s="44"/>
    </row>
    <row r="27" spans="1:9" s="39" customFormat="1" ht="15" customHeight="1">
      <c r="A27" s="45"/>
      <c r="B27" s="46"/>
      <c r="C27" s="46"/>
      <c r="D27" s="46"/>
      <c r="E27" s="46"/>
      <c r="F27" s="47"/>
      <c r="G27" s="46"/>
      <c r="H27" s="48"/>
      <c r="I27" s="49"/>
    </row>
    <row r="28" spans="1:9" s="39" customFormat="1" ht="15" customHeight="1">
      <c r="A28" s="50">
        <v>6000</v>
      </c>
      <c r="B28" s="41"/>
      <c r="C28" s="41"/>
      <c r="D28" s="41"/>
      <c r="E28" s="41"/>
      <c r="F28" s="42"/>
      <c r="G28" s="41"/>
      <c r="H28" s="43"/>
      <c r="I28" s="44"/>
    </row>
    <row r="29" spans="1:9" s="39" customFormat="1" ht="15" customHeight="1">
      <c r="A29" s="45"/>
      <c r="B29" s="46"/>
      <c r="C29" s="46"/>
      <c r="D29" s="46"/>
      <c r="E29" s="46"/>
      <c r="F29" s="47"/>
      <c r="G29" s="46"/>
      <c r="H29" s="48"/>
      <c r="I29" s="49"/>
    </row>
    <row r="30" spans="1:9" s="39" customFormat="1" ht="15" customHeight="1">
      <c r="A30" s="50">
        <v>7000</v>
      </c>
      <c r="B30" s="41"/>
      <c r="C30" s="41"/>
      <c r="D30" s="41"/>
      <c r="E30" s="41"/>
      <c r="F30" s="42"/>
      <c r="G30" s="41"/>
      <c r="H30" s="43"/>
      <c r="I30" s="44"/>
    </row>
    <row r="31" spans="1:9" s="39" customFormat="1" ht="15" customHeight="1">
      <c r="A31" s="45"/>
      <c r="B31" s="46"/>
      <c r="C31" s="46"/>
      <c r="D31" s="46"/>
      <c r="E31" s="46"/>
      <c r="F31" s="47"/>
      <c r="G31" s="46"/>
      <c r="H31" s="48"/>
      <c r="I31" s="49"/>
    </row>
    <row r="32" spans="1:9" s="39" customFormat="1" ht="45" customHeight="1">
      <c r="A32" s="57" t="s">
        <v>57</v>
      </c>
      <c r="B32" s="207">
        <f>SUM(B10:B17)</f>
        <v>3594166.72</v>
      </c>
      <c r="C32" s="207">
        <f t="shared" ref="C32:E32" si="3">SUM(C10:C17)</f>
        <v>3594166.72</v>
      </c>
      <c r="D32" s="207">
        <f t="shared" si="3"/>
        <v>3590272.72</v>
      </c>
      <c r="E32" s="207">
        <f t="shared" si="3"/>
        <v>3590272.72</v>
      </c>
      <c r="F32" s="58"/>
      <c r="G32" s="58"/>
      <c r="H32" s="59"/>
      <c r="I32" s="54"/>
    </row>
    <row r="33" spans="1:9">
      <c r="A33" s="60"/>
    </row>
    <row r="34" spans="1:9">
      <c r="A34" s="61"/>
      <c r="G34" s="62"/>
      <c r="H34" s="62"/>
      <c r="I34" s="62"/>
    </row>
    <row r="35" spans="1:9">
      <c r="A35" s="63"/>
      <c r="G35" s="64"/>
      <c r="H35" s="64"/>
      <c r="I35" s="64"/>
    </row>
  </sheetData>
  <mergeCells count="49">
    <mergeCell ref="F10:F11"/>
    <mergeCell ref="G10:G11"/>
    <mergeCell ref="G12:G13"/>
    <mergeCell ref="G14:G15"/>
    <mergeCell ref="G16:G17"/>
    <mergeCell ref="H13:I13"/>
    <mergeCell ref="H14:I14"/>
    <mergeCell ref="H15:I15"/>
    <mergeCell ref="H16:I16"/>
    <mergeCell ref="H17:I17"/>
    <mergeCell ref="H8:I8"/>
    <mergeCell ref="H9:I9"/>
    <mergeCell ref="H10:I10"/>
    <mergeCell ref="H11:I11"/>
    <mergeCell ref="H12:I12"/>
    <mergeCell ref="F12:F13"/>
    <mergeCell ref="F14:F15"/>
    <mergeCell ref="F16:F17"/>
    <mergeCell ref="B8:B9"/>
    <mergeCell ref="C8:C9"/>
    <mergeCell ref="D8:D9"/>
    <mergeCell ref="E8:E9"/>
    <mergeCell ref="D14:D15"/>
    <mergeCell ref="E14:E15"/>
    <mergeCell ref="D10:D11"/>
    <mergeCell ref="E10:E11"/>
    <mergeCell ref="D12:D13"/>
    <mergeCell ref="E12:E13"/>
    <mergeCell ref="B16:B17"/>
    <mergeCell ref="C16:C17"/>
    <mergeCell ref="D16:D17"/>
    <mergeCell ref="E16:E17"/>
    <mergeCell ref="B14:B15"/>
    <mergeCell ref="A10:A11"/>
    <mergeCell ref="A12:A13"/>
    <mergeCell ref="A14:A15"/>
    <mergeCell ref="C14:C15"/>
    <mergeCell ref="B10:B11"/>
    <mergeCell ref="C10:C11"/>
    <mergeCell ref="B12:B13"/>
    <mergeCell ref="C12:C13"/>
    <mergeCell ref="A16:A17"/>
    <mergeCell ref="A2:I2"/>
    <mergeCell ref="A4:I4"/>
    <mergeCell ref="A5:I5"/>
    <mergeCell ref="A6:A7"/>
    <mergeCell ref="B6:E6"/>
    <mergeCell ref="H6:I6"/>
    <mergeCell ref="H7:I7"/>
  </mergeCells>
  <printOptions horizontalCentered="1" verticalCentered="1"/>
  <pageMargins left="0.59055118110236227" right="0.59055118110236227" top="0.74803149606299213" bottom="0.35433070866141736" header="0.19685039370078741" footer="0.19685039370078741"/>
  <pageSetup scale="70" orientation="landscape" r:id="rId1"/>
  <headerFooter scaleWithDoc="0" alignWithMargins="0">
    <oddHeader>&amp;C&amp;G</oddHeader>
    <oddFooter>&amp;C&amp;G&amp;R</oddFooter>
  </headerFooter>
  <ignoredErrors>
    <ignoredError sqref="A8 F8:G8" numberStoredAsText="1"/>
  </ignoredErrors>
  <legacyDrawingHF r:id="rId2"/>
</worksheet>
</file>

<file path=xl/worksheets/sheet5.xml><?xml version="1.0" encoding="utf-8"?>
<worksheet xmlns="http://schemas.openxmlformats.org/spreadsheetml/2006/main" xmlns:r="http://schemas.openxmlformats.org/officeDocument/2006/relationships">
  <sheetPr codeName="Hoja4"/>
  <dimension ref="A1:O28"/>
  <sheetViews>
    <sheetView showGridLines="0" view="pageBreakPreview" topLeftCell="A10" zoomScale="80" zoomScaleSheetLayoutView="80" workbookViewId="0">
      <selection activeCell="E24" sqref="E24"/>
    </sheetView>
  </sheetViews>
  <sheetFormatPr baseColWidth="10" defaultRowHeight="13.5"/>
  <cols>
    <col min="1" max="2" width="4" style="68" customWidth="1"/>
    <col min="3" max="3" width="5.42578125" style="68" customWidth="1"/>
    <col min="4" max="4" width="7.7109375" style="68" customWidth="1"/>
    <col min="5" max="5" width="17.85546875" style="3" customWidth="1"/>
    <col min="6" max="6" width="9.28515625" style="3" customWidth="1"/>
    <col min="7" max="7" width="7" style="3" customWidth="1"/>
    <col min="8" max="8" width="6.7109375" style="3" customWidth="1"/>
    <col min="9" max="9" width="8.7109375" style="3" customWidth="1"/>
    <col min="10" max="10" width="16.7109375" style="3" customWidth="1"/>
    <col min="11" max="11" width="17.85546875" style="3" customWidth="1"/>
    <col min="12" max="12" width="16.85546875" style="3" customWidth="1"/>
    <col min="13" max="13" width="17.42578125" style="3" customWidth="1"/>
    <col min="14" max="14" width="10" style="3" customWidth="1"/>
    <col min="15" max="16384" width="11.42578125" style="3"/>
  </cols>
  <sheetData>
    <row r="1" spans="1:15" ht="8.25" customHeight="1"/>
    <row r="2" spans="1:15" ht="33.75" customHeight="1">
      <c r="A2" s="464" t="s">
        <v>59</v>
      </c>
      <c r="B2" s="465"/>
      <c r="C2" s="465"/>
      <c r="D2" s="465"/>
      <c r="E2" s="465"/>
      <c r="F2" s="465"/>
      <c r="G2" s="465"/>
      <c r="H2" s="465"/>
      <c r="I2" s="465"/>
      <c r="J2" s="465"/>
      <c r="K2" s="465"/>
      <c r="L2" s="465"/>
      <c r="M2" s="465"/>
      <c r="N2" s="465"/>
      <c r="O2" s="466"/>
    </row>
    <row r="3" spans="1:15" ht="6" customHeight="1">
      <c r="A3" s="251"/>
      <c r="B3" s="252"/>
      <c r="C3" s="252"/>
      <c r="D3" s="252"/>
      <c r="E3" s="22"/>
      <c r="F3" s="22"/>
      <c r="G3" s="22"/>
      <c r="H3" s="22"/>
      <c r="I3" s="148"/>
      <c r="J3" s="22"/>
      <c r="K3" s="22"/>
      <c r="L3" s="22"/>
      <c r="M3" s="22"/>
      <c r="N3" s="148"/>
      <c r="O3" s="149"/>
    </row>
    <row r="4" spans="1:15" ht="20.100000000000001" customHeight="1">
      <c r="A4" s="5" t="s">
        <v>131</v>
      </c>
      <c r="B4" s="253"/>
      <c r="C4" s="253"/>
      <c r="D4" s="253"/>
      <c r="E4" s="6"/>
      <c r="F4" s="6"/>
      <c r="G4" s="6"/>
      <c r="H4" s="6"/>
      <c r="I4" s="150"/>
      <c r="J4" s="6"/>
      <c r="K4" s="6"/>
      <c r="L4" s="6"/>
      <c r="M4" s="6"/>
      <c r="N4" s="150"/>
      <c r="O4" s="151"/>
    </row>
    <row r="5" spans="1:15" ht="20.100000000000001" customHeight="1">
      <c r="A5" s="473" t="s">
        <v>210</v>
      </c>
      <c r="B5" s="474"/>
      <c r="C5" s="474"/>
      <c r="D5" s="474"/>
      <c r="E5" s="474"/>
      <c r="F5" s="8"/>
      <c r="G5" s="8"/>
      <c r="H5" s="8"/>
      <c r="I5" s="152"/>
      <c r="J5" s="8"/>
      <c r="K5" s="8"/>
      <c r="L5" s="8"/>
      <c r="M5" s="8"/>
      <c r="N5" s="152"/>
      <c r="O5" s="153"/>
    </row>
    <row r="6" spans="1:15" ht="15" customHeight="1">
      <c r="A6" s="467" t="s">
        <v>132</v>
      </c>
      <c r="B6" s="467" t="s">
        <v>10</v>
      </c>
      <c r="C6" s="467" t="s">
        <v>4</v>
      </c>
      <c r="D6" s="467" t="s">
        <v>41</v>
      </c>
      <c r="E6" s="467" t="s">
        <v>5</v>
      </c>
      <c r="F6" s="467" t="s">
        <v>9</v>
      </c>
      <c r="G6" s="10" t="s">
        <v>7</v>
      </c>
      <c r="H6" s="10"/>
      <c r="I6" s="154"/>
      <c r="J6" s="10"/>
      <c r="K6" s="10"/>
      <c r="L6" s="10"/>
      <c r="M6" s="10"/>
      <c r="N6" s="154"/>
      <c r="O6" s="155"/>
    </row>
    <row r="7" spans="1:15" ht="26.45" customHeight="1">
      <c r="A7" s="468"/>
      <c r="B7" s="468"/>
      <c r="C7" s="468"/>
      <c r="D7" s="475"/>
      <c r="E7" s="468"/>
      <c r="F7" s="468"/>
      <c r="G7" s="11" t="s">
        <v>6</v>
      </c>
      <c r="H7" s="12"/>
      <c r="I7" s="470" t="s">
        <v>71</v>
      </c>
      <c r="J7" s="11" t="s">
        <v>8</v>
      </c>
      <c r="K7" s="13"/>
      <c r="L7" s="13"/>
      <c r="M7" s="13"/>
      <c r="N7" s="470" t="s">
        <v>64</v>
      </c>
      <c r="O7" s="470" t="s">
        <v>62</v>
      </c>
    </row>
    <row r="8" spans="1:15" ht="39" customHeight="1">
      <c r="A8" s="469"/>
      <c r="B8" s="469"/>
      <c r="C8" s="469"/>
      <c r="D8" s="476"/>
      <c r="E8" s="469"/>
      <c r="F8" s="469"/>
      <c r="G8" s="156" t="s">
        <v>69</v>
      </c>
      <c r="H8" s="156" t="s">
        <v>35</v>
      </c>
      <c r="I8" s="471"/>
      <c r="J8" s="156" t="s">
        <v>70</v>
      </c>
      <c r="K8" s="156" t="s">
        <v>44</v>
      </c>
      <c r="L8" s="156" t="s">
        <v>45</v>
      </c>
      <c r="M8" s="156" t="s">
        <v>46</v>
      </c>
      <c r="N8" s="471"/>
      <c r="O8" s="472"/>
    </row>
    <row r="9" spans="1:15" s="68" customFormat="1">
      <c r="A9" s="65"/>
      <c r="B9" s="65"/>
      <c r="C9" s="65"/>
      <c r="D9" s="65"/>
      <c r="E9" s="66"/>
      <c r="F9" s="67"/>
      <c r="G9" s="67"/>
      <c r="H9" s="67"/>
      <c r="I9" s="157"/>
      <c r="J9" s="67"/>
      <c r="K9" s="67"/>
      <c r="L9" s="67"/>
      <c r="M9" s="67"/>
      <c r="N9" s="157"/>
      <c r="O9" s="157"/>
    </row>
    <row r="10" spans="1:15" s="68" customFormat="1" ht="13.5" customHeight="1">
      <c r="A10" s="67"/>
      <c r="B10" s="67"/>
      <c r="C10" s="67"/>
      <c r="D10" s="67"/>
      <c r="E10" s="69"/>
      <c r="F10" s="65"/>
      <c r="G10" s="70"/>
      <c r="H10" s="70"/>
      <c r="I10" s="158"/>
      <c r="J10" s="72"/>
      <c r="K10" s="72"/>
      <c r="L10" s="72"/>
      <c r="M10" s="72"/>
      <c r="N10" s="158"/>
      <c r="O10" s="158"/>
    </row>
    <row r="11" spans="1:15" s="68" customFormat="1">
      <c r="A11" s="250">
        <v>13</v>
      </c>
      <c r="B11" s="250"/>
      <c r="C11" s="250"/>
      <c r="D11" s="250"/>
      <c r="E11" s="160"/>
      <c r="F11" s="65"/>
      <c r="G11" s="70"/>
      <c r="H11" s="70"/>
      <c r="I11" s="158"/>
      <c r="J11" s="72"/>
      <c r="K11" s="72"/>
      <c r="L11" s="72"/>
      <c r="M11" s="72"/>
      <c r="N11" s="158"/>
      <c r="O11" s="158"/>
    </row>
    <row r="12" spans="1:15" s="68" customFormat="1" ht="13.5" customHeight="1">
      <c r="A12" s="250"/>
      <c r="B12" s="250">
        <v>2</v>
      </c>
      <c r="C12" s="250"/>
      <c r="D12" s="250"/>
      <c r="E12" s="160"/>
      <c r="F12" s="65"/>
      <c r="G12" s="70"/>
      <c r="H12" s="70"/>
      <c r="I12" s="158"/>
      <c r="J12" s="72"/>
      <c r="K12" s="72"/>
      <c r="L12" s="72"/>
      <c r="M12" s="72"/>
      <c r="N12" s="158"/>
      <c r="O12" s="158"/>
    </row>
    <row r="13" spans="1:15" s="68" customFormat="1" ht="59.25" customHeight="1">
      <c r="A13" s="250"/>
      <c r="B13" s="250"/>
      <c r="C13" s="250">
        <v>301</v>
      </c>
      <c r="D13" s="250"/>
      <c r="E13" s="485" t="s">
        <v>133</v>
      </c>
      <c r="F13" s="161" t="s">
        <v>134</v>
      </c>
      <c r="G13" s="243">
        <v>10</v>
      </c>
      <c r="H13" s="243">
        <v>10</v>
      </c>
      <c r="I13" s="244">
        <f>+H13/G13</f>
        <v>1</v>
      </c>
      <c r="J13" s="163">
        <v>138098.72</v>
      </c>
      <c r="K13" s="163">
        <v>138098.72</v>
      </c>
      <c r="L13" s="163">
        <v>138098.72</v>
      </c>
      <c r="M13" s="163">
        <v>138098.72</v>
      </c>
      <c r="N13" s="157">
        <f>+K13/J13</f>
        <v>1</v>
      </c>
      <c r="O13" s="157">
        <f>+I13/N13</f>
        <v>1</v>
      </c>
    </row>
    <row r="14" spans="1:15" s="68" customFormat="1">
      <c r="A14" s="250"/>
      <c r="B14" s="250"/>
      <c r="C14" s="250"/>
      <c r="E14" s="485"/>
      <c r="F14" s="161"/>
      <c r="G14" s="162"/>
      <c r="H14" s="162"/>
      <c r="I14" s="157"/>
      <c r="J14" s="163"/>
      <c r="K14" s="163"/>
      <c r="L14" s="163"/>
      <c r="M14" s="163"/>
      <c r="N14" s="157"/>
      <c r="O14" s="157"/>
    </row>
    <row r="15" spans="1:15" s="68" customFormat="1">
      <c r="A15" s="250">
        <v>13</v>
      </c>
      <c r="B15" s="250"/>
      <c r="C15" s="250"/>
      <c r="D15" s="250"/>
      <c r="E15" s="485"/>
      <c r="F15" s="160"/>
      <c r="G15" s="164"/>
      <c r="H15" s="164"/>
      <c r="I15" s="158"/>
      <c r="J15" s="72"/>
      <c r="K15" s="72"/>
      <c r="L15" s="72"/>
      <c r="M15" s="72"/>
      <c r="N15" s="157"/>
      <c r="O15" s="158"/>
    </row>
    <row r="16" spans="1:15" s="68" customFormat="1">
      <c r="A16" s="250"/>
      <c r="B16" s="250">
        <v>5</v>
      </c>
      <c r="C16" s="250"/>
      <c r="D16" s="250"/>
      <c r="E16" s="485"/>
      <c r="F16" s="160"/>
      <c r="G16" s="164"/>
      <c r="H16" s="164"/>
      <c r="I16" s="158"/>
      <c r="J16" s="72"/>
      <c r="K16" s="72"/>
      <c r="L16" s="72"/>
      <c r="M16" s="72"/>
      <c r="N16" s="157"/>
      <c r="O16" s="158"/>
    </row>
    <row r="17" spans="1:15" s="68" customFormat="1" ht="46.5" customHeight="1">
      <c r="A17" s="73"/>
      <c r="B17" s="73"/>
      <c r="C17" s="250">
        <v>489</v>
      </c>
      <c r="D17" s="250"/>
      <c r="E17" s="485" t="s">
        <v>135</v>
      </c>
      <c r="F17" s="161" t="s">
        <v>134</v>
      </c>
      <c r="G17" s="164">
        <v>500</v>
      </c>
      <c r="H17" s="164">
        <v>0</v>
      </c>
      <c r="I17" s="158">
        <f>+H17/G17</f>
        <v>0</v>
      </c>
      <c r="J17" s="203">
        <v>0</v>
      </c>
      <c r="K17" s="203">
        <v>0</v>
      </c>
      <c r="L17" s="203">
        <v>0</v>
      </c>
      <c r="M17" s="203">
        <v>0</v>
      </c>
      <c r="N17" s="157">
        <v>0</v>
      </c>
      <c r="O17" s="484">
        <v>0</v>
      </c>
    </row>
    <row r="18" spans="1:15" s="68" customFormat="1" ht="75" customHeight="1">
      <c r="A18" s="73"/>
      <c r="B18" s="73"/>
      <c r="C18" s="73"/>
      <c r="D18" s="250" t="s">
        <v>136</v>
      </c>
      <c r="E18" s="485" t="s">
        <v>288</v>
      </c>
      <c r="F18" s="161" t="s">
        <v>134</v>
      </c>
      <c r="G18" s="164">
        <v>500</v>
      </c>
      <c r="H18" s="164">
        <v>0</v>
      </c>
      <c r="I18" s="158">
        <v>0</v>
      </c>
      <c r="J18" s="203">
        <v>0</v>
      </c>
      <c r="K18" s="203">
        <v>0</v>
      </c>
      <c r="L18" s="203">
        <v>0</v>
      </c>
      <c r="M18" s="203">
        <v>0</v>
      </c>
      <c r="N18" s="157">
        <v>0</v>
      </c>
      <c r="O18" s="484">
        <v>0</v>
      </c>
    </row>
    <row r="19" spans="1:15" s="68" customFormat="1">
      <c r="A19" s="73"/>
      <c r="B19" s="73"/>
      <c r="C19" s="73"/>
      <c r="E19" s="485"/>
      <c r="F19" s="161"/>
      <c r="G19" s="164"/>
      <c r="H19" s="164"/>
      <c r="I19" s="158"/>
      <c r="J19" s="165"/>
      <c r="K19" s="165"/>
      <c r="L19" s="165"/>
      <c r="M19" s="165"/>
      <c r="N19" s="157"/>
      <c r="O19" s="484"/>
    </row>
    <row r="20" spans="1:15" s="68" customFormat="1">
      <c r="A20" s="250">
        <v>13</v>
      </c>
      <c r="B20" s="250"/>
      <c r="C20" s="250"/>
      <c r="D20" s="250"/>
      <c r="E20" s="485"/>
      <c r="G20" s="164"/>
      <c r="H20" s="164"/>
      <c r="I20" s="158"/>
      <c r="J20" s="72"/>
      <c r="K20" s="72"/>
      <c r="L20" s="72"/>
      <c r="M20" s="72"/>
      <c r="N20" s="157"/>
      <c r="O20" s="484"/>
    </row>
    <row r="21" spans="1:15" s="68" customFormat="1">
      <c r="A21" s="73"/>
      <c r="B21" s="250">
        <v>13</v>
      </c>
      <c r="C21" s="250"/>
      <c r="D21" s="250"/>
      <c r="E21" s="485"/>
      <c r="G21" s="164"/>
      <c r="H21" s="164"/>
      <c r="I21" s="158"/>
      <c r="J21" s="72"/>
      <c r="K21" s="72"/>
      <c r="L21" s="72"/>
      <c r="M21" s="72"/>
      <c r="N21" s="157"/>
      <c r="O21" s="484"/>
    </row>
    <row r="22" spans="1:15" s="68" customFormat="1" ht="72" customHeight="1">
      <c r="A22" s="73"/>
      <c r="B22" s="250"/>
      <c r="C22" s="250">
        <v>552</v>
      </c>
      <c r="D22" s="250"/>
      <c r="E22" s="485" t="s">
        <v>137</v>
      </c>
      <c r="F22" s="161" t="s">
        <v>104</v>
      </c>
      <c r="G22" s="164">
        <v>158</v>
      </c>
      <c r="H22" s="164">
        <v>158</v>
      </c>
      <c r="I22" s="158">
        <f>+G22/H22</f>
        <v>1</v>
      </c>
      <c r="J22" s="72">
        <v>3256068</v>
      </c>
      <c r="K22" s="72">
        <v>3256068</v>
      </c>
      <c r="L22" s="165">
        <v>3252174</v>
      </c>
      <c r="M22" s="242">
        <v>3252174</v>
      </c>
      <c r="N22" s="157">
        <f>+K22/J22</f>
        <v>1</v>
      </c>
      <c r="O22" s="484">
        <f>+I22/N22</f>
        <v>1</v>
      </c>
    </row>
    <row r="23" spans="1:15" s="68" customFormat="1" ht="76.5" customHeight="1">
      <c r="A23" s="73"/>
      <c r="B23" s="250"/>
      <c r="C23" s="250"/>
      <c r="D23" s="250" t="s">
        <v>136</v>
      </c>
      <c r="E23" s="485" t="s">
        <v>288</v>
      </c>
      <c r="F23" s="161" t="s">
        <v>104</v>
      </c>
      <c r="G23" s="164">
        <v>158</v>
      </c>
      <c r="H23" s="164">
        <v>158</v>
      </c>
      <c r="I23" s="158">
        <f>+G23/H23</f>
        <v>1</v>
      </c>
      <c r="J23" s="72">
        <v>3256068</v>
      </c>
      <c r="K23" s="72">
        <v>3256068</v>
      </c>
      <c r="L23" s="165">
        <v>3252174</v>
      </c>
      <c r="M23" s="242">
        <v>3252174</v>
      </c>
      <c r="N23" s="157"/>
      <c r="O23" s="484"/>
    </row>
    <row r="24" spans="1:15" s="68" customFormat="1" ht="41.25" customHeight="1">
      <c r="A24" s="73"/>
      <c r="B24" s="73"/>
      <c r="C24" s="250">
        <v>553</v>
      </c>
      <c r="D24" s="250"/>
      <c r="E24" s="485" t="s">
        <v>138</v>
      </c>
      <c r="F24" s="161" t="s">
        <v>104</v>
      </c>
      <c r="G24" s="230">
        <v>15</v>
      </c>
      <c r="H24" s="230">
        <v>3</v>
      </c>
      <c r="I24" s="158">
        <f>+H24/G24</f>
        <v>0.2</v>
      </c>
      <c r="J24" s="165">
        <v>200000</v>
      </c>
      <c r="K24" s="204">
        <v>200000</v>
      </c>
      <c r="L24" s="204">
        <v>200000</v>
      </c>
      <c r="M24" s="165">
        <v>200000</v>
      </c>
      <c r="N24" s="157">
        <v>0</v>
      </c>
      <c r="O24" s="484">
        <v>0</v>
      </c>
    </row>
    <row r="25" spans="1:15" s="68" customFormat="1">
      <c r="A25" s="73"/>
      <c r="B25" s="73"/>
      <c r="C25" s="250"/>
      <c r="D25" s="250"/>
      <c r="E25" s="161"/>
      <c r="F25" s="161"/>
      <c r="G25" s="71"/>
      <c r="H25" s="71"/>
      <c r="I25" s="158"/>
      <c r="J25" s="165"/>
      <c r="K25" s="165"/>
      <c r="L25" s="165"/>
      <c r="M25" s="165"/>
      <c r="N25" s="157"/>
      <c r="O25" s="158"/>
    </row>
    <row r="26" spans="1:15" s="68" customFormat="1">
      <c r="A26" s="73"/>
      <c r="B26" s="73"/>
      <c r="C26" s="73"/>
      <c r="D26" s="73"/>
      <c r="E26" s="74"/>
      <c r="F26" s="73"/>
      <c r="G26" s="71"/>
      <c r="H26" s="71"/>
      <c r="I26" s="158"/>
      <c r="J26" s="72"/>
      <c r="K26" s="72"/>
      <c r="L26" s="72"/>
      <c r="M26" s="72"/>
      <c r="N26" s="158"/>
      <c r="O26" s="158"/>
    </row>
    <row r="27" spans="1:15" s="68" customFormat="1">
      <c r="A27" s="73"/>
      <c r="B27" s="73"/>
      <c r="C27" s="73"/>
      <c r="D27" s="73"/>
      <c r="E27" s="75" t="s">
        <v>63</v>
      </c>
      <c r="F27" s="73"/>
      <c r="G27" s="71"/>
      <c r="H27" s="71"/>
      <c r="I27" s="158"/>
      <c r="J27" s="166">
        <f>+J13+J22+J24</f>
        <v>3594166.72</v>
      </c>
      <c r="K27" s="166">
        <f>+K13+K22+K24</f>
        <v>3594166.72</v>
      </c>
      <c r="L27" s="166">
        <f t="shared" ref="L27:M27" si="0">+L13+L22+L24</f>
        <v>3590272.72</v>
      </c>
      <c r="M27" s="166">
        <f t="shared" si="0"/>
        <v>3590272.72</v>
      </c>
      <c r="N27" s="158"/>
      <c r="O27" s="158"/>
    </row>
    <row r="28" spans="1:15" s="68" customFormat="1">
      <c r="A28" s="76"/>
      <c r="B28" s="76"/>
      <c r="C28" s="76"/>
      <c r="D28" s="76"/>
      <c r="E28" s="77"/>
      <c r="F28" s="76"/>
      <c r="G28" s="78"/>
      <c r="H28" s="78"/>
      <c r="I28" s="167"/>
      <c r="J28" s="79"/>
      <c r="K28" s="79"/>
      <c r="L28" s="79"/>
      <c r="M28" s="79"/>
      <c r="N28" s="167"/>
      <c r="O28" s="167"/>
    </row>
  </sheetData>
  <mergeCells count="11">
    <mergeCell ref="A2:O2"/>
    <mergeCell ref="F6:F8"/>
    <mergeCell ref="I7:I8"/>
    <mergeCell ref="O7:O8"/>
    <mergeCell ref="A5:E5"/>
    <mergeCell ref="A6:A8"/>
    <mergeCell ref="C6:C8"/>
    <mergeCell ref="D6:D8"/>
    <mergeCell ref="B6:B8"/>
    <mergeCell ref="N7:N8"/>
    <mergeCell ref="E6:E8"/>
  </mergeCells>
  <phoneticPr fontId="0" type="noConversion"/>
  <conditionalFormatting sqref="A5">
    <cfRule type="cellIs" dxfId="2" priority="1" stopIfTrue="1" operator="equal">
      <formula>"VAYA A LA HOJA INICIO Y SELECIONE EL PERIODO CORRESPONDIENTE A ESTE INFORME"</formula>
    </cfRule>
  </conditionalFormatting>
  <printOptions horizontalCentered="1" verticalCentered="1"/>
  <pageMargins left="0.59055118110236227" right="0.59055118110236227" top="0.15748031496062992" bottom="0.35433070866141736" header="0.19685039370078741" footer="0.19685039370078741"/>
  <pageSetup scale="77" orientation="landscape" r:id="rId1"/>
  <headerFooter scaleWithDoc="0" alignWithMargins="0">
    <oddHeader>&amp;C&amp;G</oddHeader>
    <oddFooter>&amp;C&amp;G&amp;R</oddFooter>
  </headerFooter>
  <legacyDrawingHF r:id="rId2"/>
</worksheet>
</file>

<file path=xl/worksheets/sheet6.xml><?xml version="1.0" encoding="utf-8"?>
<worksheet xmlns="http://schemas.openxmlformats.org/spreadsheetml/2006/main" xmlns:r="http://schemas.openxmlformats.org/officeDocument/2006/relationships">
  <sheetPr codeName="Hoja5"/>
  <dimension ref="A1:E27"/>
  <sheetViews>
    <sheetView showGridLines="0" tabSelected="1" view="pageBreakPreview" zoomScale="110" zoomScaleNormal="90" zoomScaleSheetLayoutView="110" workbookViewId="0">
      <selection activeCell="A4" sqref="A4:D4"/>
    </sheetView>
  </sheetViews>
  <sheetFormatPr baseColWidth="10" defaultRowHeight="13.5"/>
  <cols>
    <col min="1" max="1" width="4.5703125" style="3" customWidth="1"/>
    <col min="2" max="2" width="6.42578125" style="3" customWidth="1"/>
    <col min="3" max="3" width="6.140625" style="3" customWidth="1"/>
    <col min="4" max="4" width="58.28515625" style="3" customWidth="1"/>
    <col min="5" max="5" width="80.42578125" style="3" customWidth="1"/>
    <col min="6" max="16384" width="11.42578125" style="3"/>
  </cols>
  <sheetData>
    <row r="1" spans="1:5" ht="18" customHeight="1">
      <c r="D1" s="4"/>
    </row>
    <row r="2" spans="1:5" ht="64.150000000000006" customHeight="1">
      <c r="A2" s="479" t="s">
        <v>60</v>
      </c>
      <c r="B2" s="480"/>
      <c r="C2" s="480"/>
      <c r="D2" s="480"/>
      <c r="E2" s="481"/>
    </row>
    <row r="3" spans="1:5" ht="20.100000000000001" customHeight="1">
      <c r="A3" s="5" t="s">
        <v>139</v>
      </c>
      <c r="B3" s="6"/>
      <c r="C3" s="6"/>
      <c r="D3" s="6"/>
      <c r="E3" s="7"/>
    </row>
    <row r="4" spans="1:5" ht="20.100000000000001" customHeight="1">
      <c r="A4" s="487" t="s">
        <v>210</v>
      </c>
      <c r="B4" s="488"/>
      <c r="C4" s="488"/>
      <c r="D4" s="488"/>
      <c r="E4" s="9"/>
    </row>
    <row r="5" spans="1:5" ht="58.5" customHeight="1">
      <c r="A5" s="201" t="s">
        <v>132</v>
      </c>
      <c r="B5" s="201" t="s">
        <v>10</v>
      </c>
      <c r="C5" s="201" t="s">
        <v>4</v>
      </c>
      <c r="D5" s="201" t="s">
        <v>5</v>
      </c>
      <c r="E5" s="202" t="s">
        <v>72</v>
      </c>
    </row>
    <row r="6" spans="1:5" ht="15" customHeight="1">
      <c r="A6" s="14"/>
      <c r="B6" s="14"/>
      <c r="C6" s="14"/>
      <c r="D6" s="14"/>
      <c r="E6" s="15"/>
    </row>
    <row r="7" spans="1:5" ht="15" customHeight="1">
      <c r="A7" s="67">
        <v>13</v>
      </c>
      <c r="B7" s="67"/>
      <c r="C7" s="67"/>
      <c r="D7" s="69"/>
      <c r="E7" s="65"/>
    </row>
    <row r="8" spans="1:5" ht="15" customHeight="1">
      <c r="A8" s="159"/>
      <c r="B8" s="159">
        <v>5</v>
      </c>
      <c r="C8" s="159"/>
      <c r="D8" s="160"/>
      <c r="E8" s="65"/>
    </row>
    <row r="9" spans="1:5" ht="15" customHeight="1">
      <c r="A9" s="159"/>
      <c r="B9" s="159"/>
      <c r="C9" s="159">
        <v>489</v>
      </c>
      <c r="D9" s="485" t="s">
        <v>135</v>
      </c>
      <c r="E9" s="65"/>
    </row>
    <row r="10" spans="1:5" ht="33.75" customHeight="1">
      <c r="A10" s="159"/>
      <c r="B10" s="159"/>
      <c r="C10" s="159"/>
      <c r="D10" s="246"/>
      <c r="E10" s="478" t="s">
        <v>290</v>
      </c>
    </row>
    <row r="11" spans="1:5" ht="42" customHeight="1">
      <c r="A11" s="159"/>
      <c r="B11" s="159"/>
      <c r="C11" s="159"/>
      <c r="D11" s="246"/>
      <c r="E11" s="478"/>
    </row>
    <row r="12" spans="1:5" ht="15" customHeight="1">
      <c r="A12" s="159">
        <v>13</v>
      </c>
      <c r="B12" s="159"/>
      <c r="C12" s="159"/>
      <c r="D12" s="485"/>
      <c r="E12" s="205"/>
    </row>
    <row r="13" spans="1:5" ht="15" customHeight="1">
      <c r="A13" s="159"/>
      <c r="B13" s="159">
        <v>13</v>
      </c>
      <c r="C13" s="159"/>
      <c r="D13" s="485"/>
      <c r="E13" s="227"/>
    </row>
    <row r="14" spans="1:5" ht="60" customHeight="1">
      <c r="A14" s="73"/>
      <c r="B14" s="73"/>
      <c r="C14" s="159">
        <v>553</v>
      </c>
      <c r="D14" s="485" t="s">
        <v>138</v>
      </c>
      <c r="E14" s="486" t="s">
        <v>289</v>
      </c>
    </row>
    <row r="15" spans="1:5" ht="15" customHeight="1">
      <c r="A15" s="73"/>
      <c r="B15" s="73"/>
      <c r="C15" s="73"/>
      <c r="D15" s="161"/>
      <c r="E15" s="477"/>
    </row>
    <row r="16" spans="1:5" ht="15" customHeight="1">
      <c r="A16" s="73"/>
      <c r="B16" s="73"/>
      <c r="C16" s="73"/>
      <c r="D16" s="160"/>
      <c r="E16" s="477"/>
    </row>
    <row r="17" spans="1:5" ht="15" customHeight="1">
      <c r="A17" s="159"/>
      <c r="B17" s="159"/>
      <c r="C17" s="159"/>
      <c r="D17" s="160"/>
      <c r="E17" s="477"/>
    </row>
    <row r="18" spans="1:5" ht="15" customHeight="1">
      <c r="A18" s="73"/>
      <c r="B18" s="159"/>
      <c r="C18" s="159"/>
      <c r="D18" s="160"/>
      <c r="E18" s="477"/>
    </row>
    <row r="19" spans="1:5" ht="37.5" customHeight="1">
      <c r="A19" s="73"/>
      <c r="B19" s="159"/>
      <c r="C19" s="159"/>
      <c r="D19" s="161"/>
      <c r="E19" s="245"/>
    </row>
    <row r="20" spans="1:5" ht="15" customHeight="1">
      <c r="A20" s="73"/>
      <c r="B20" s="159"/>
      <c r="C20" s="159"/>
      <c r="D20" s="161"/>
    </row>
    <row r="21" spans="1:5" ht="21" customHeight="1">
      <c r="A21" s="73"/>
      <c r="B21" s="73"/>
      <c r="C21" s="159"/>
      <c r="D21" s="161"/>
      <c r="E21" s="478"/>
    </row>
    <row r="22" spans="1:5" ht="21.75" customHeight="1">
      <c r="A22" s="73"/>
      <c r="B22" s="73"/>
      <c r="C22" s="159"/>
      <c r="D22" s="161"/>
      <c r="E22" s="478"/>
    </row>
    <row r="23" spans="1:5" ht="15" customHeight="1">
      <c r="A23" s="73"/>
      <c r="B23" s="73"/>
      <c r="C23" s="73"/>
      <c r="D23" s="74"/>
      <c r="E23" s="478"/>
    </row>
    <row r="24" spans="1:5" ht="15" customHeight="1">
      <c r="A24" s="73"/>
      <c r="B24" s="73"/>
      <c r="C24" s="73"/>
      <c r="D24" s="74"/>
      <c r="E24" s="478"/>
    </row>
    <row r="25" spans="1:5" ht="15" customHeight="1">
      <c r="A25" s="16"/>
      <c r="B25" s="16"/>
      <c r="C25" s="16"/>
      <c r="D25" s="16"/>
      <c r="E25" s="478"/>
    </row>
    <row r="26" spans="1:5" ht="15" customHeight="1">
      <c r="A26" s="16"/>
      <c r="B26" s="16"/>
      <c r="C26" s="16"/>
      <c r="D26" s="18"/>
      <c r="E26" s="478"/>
    </row>
    <row r="27" spans="1:5" ht="15" customHeight="1">
      <c r="A27" s="17"/>
      <c r="B27" s="17"/>
      <c r="C27" s="17"/>
      <c r="D27" s="17"/>
      <c r="E27" s="17"/>
    </row>
  </sheetData>
  <mergeCells count="8">
    <mergeCell ref="E17:E18"/>
    <mergeCell ref="E21:E22"/>
    <mergeCell ref="E23:E24"/>
    <mergeCell ref="E25:E26"/>
    <mergeCell ref="A2:E2"/>
    <mergeCell ref="E10:E11"/>
    <mergeCell ref="E15:E16"/>
    <mergeCell ref="A4:D4"/>
  </mergeCells>
  <phoneticPr fontId="0" type="noConversion"/>
  <conditionalFormatting sqref="A4">
    <cfRule type="cellIs" dxfId="1" priority="1" stopIfTrue="1" operator="equal">
      <formula>"VAYA A LA HOJA INICIO Y SELECIONE EL PERIODO CORRESPONDIENTE A ESTE INFORME"</formula>
    </cfRule>
  </conditionalFormatting>
  <printOptions horizontalCentered="1" verticalCentered="1"/>
  <pageMargins left="0.59055118110236227" right="0.59055118110236227" top="0.74803149606299213" bottom="0.55118110236220474" header="0.19685039370078741" footer="0.19685039370078741"/>
  <pageSetup scale="80" orientation="landscape" r:id="rId1"/>
  <headerFooter scaleWithDoc="0" alignWithMargins="0">
    <oddHeader>&amp;C&amp;G</oddHeader>
    <oddFooter>&amp;C&amp;G&amp;R</oddFooter>
  </headerFooter>
  <legacyDrawingHF r:id="rId2"/>
</worksheet>
</file>

<file path=xl/worksheets/sheet7.xml><?xml version="1.0" encoding="utf-8"?>
<worksheet xmlns="http://schemas.openxmlformats.org/spreadsheetml/2006/main" xmlns:r="http://schemas.openxmlformats.org/officeDocument/2006/relationships">
  <dimension ref="A2:F75"/>
  <sheetViews>
    <sheetView showGridLines="0" view="pageBreakPreview" zoomScaleSheetLayoutView="100" workbookViewId="0">
      <selection activeCell="F79" sqref="F79"/>
    </sheetView>
  </sheetViews>
  <sheetFormatPr baseColWidth="10" defaultColWidth="11.5703125" defaultRowHeight="13.5"/>
  <cols>
    <col min="1" max="1" width="77.28515625" style="3" customWidth="1"/>
    <col min="2" max="4" width="25.7109375" style="3" customWidth="1"/>
    <col min="5" max="5" width="11.28515625" style="3" customWidth="1"/>
    <col min="6" max="6" width="9.28515625" style="3" customWidth="1"/>
    <col min="7" max="16384" width="11.5703125" style="3"/>
  </cols>
  <sheetData>
    <row r="2" spans="1:4" ht="3" customHeight="1"/>
    <row r="3" spans="1:4" ht="38.450000000000003" customHeight="1">
      <c r="A3" s="259" t="s">
        <v>140</v>
      </c>
      <c r="B3" s="260"/>
      <c r="C3" s="260"/>
      <c r="D3" s="261"/>
    </row>
    <row r="4" spans="1:4" ht="6.75" customHeight="1">
      <c r="A4" s="85"/>
      <c r="B4" s="85"/>
      <c r="C4" s="85"/>
      <c r="D4" s="85"/>
    </row>
    <row r="5" spans="1:4" ht="17.25" customHeight="1">
      <c r="A5" s="86" t="s">
        <v>131</v>
      </c>
      <c r="B5" s="87"/>
      <c r="C5" s="87"/>
      <c r="D5" s="88"/>
    </row>
    <row r="6" spans="1:4" ht="17.25" customHeight="1">
      <c r="A6" s="86" t="s">
        <v>210</v>
      </c>
      <c r="B6" s="87"/>
      <c r="C6" s="87"/>
      <c r="D6" s="88"/>
    </row>
    <row r="7" spans="1:4">
      <c r="A7" s="85"/>
      <c r="B7" s="85"/>
      <c r="C7" s="85"/>
      <c r="D7" s="85"/>
    </row>
    <row r="8" spans="1:4">
      <c r="A8" s="297" t="s">
        <v>18</v>
      </c>
      <c r="B8" s="298"/>
      <c r="C8" s="298"/>
      <c r="D8" s="299"/>
    </row>
    <row r="9" spans="1:4">
      <c r="A9" s="300"/>
      <c r="B9" s="301"/>
      <c r="C9" s="301"/>
      <c r="D9" s="302"/>
    </row>
    <row r="10" spans="1:4" ht="13.5" customHeight="1">
      <c r="A10" s="297" t="s">
        <v>141</v>
      </c>
      <c r="B10" s="322" t="s">
        <v>21</v>
      </c>
      <c r="C10" s="324"/>
      <c r="D10" s="482" t="s">
        <v>11</v>
      </c>
    </row>
    <row r="11" spans="1:4" ht="12" customHeight="1">
      <c r="A11" s="300"/>
      <c r="B11" s="168" t="s">
        <v>19</v>
      </c>
      <c r="C11" s="169" t="s">
        <v>20</v>
      </c>
      <c r="D11" s="483"/>
    </row>
    <row r="12" spans="1:4" ht="22.5" customHeight="1">
      <c r="A12" s="170"/>
      <c r="B12" s="170"/>
      <c r="C12" s="171"/>
      <c r="D12" s="171"/>
    </row>
    <row r="13" spans="1:4" ht="25.5" customHeight="1">
      <c r="A13" s="295" t="s">
        <v>142</v>
      </c>
      <c r="B13" s="172">
        <f>SUM(B15:B26)</f>
        <v>24</v>
      </c>
      <c r="C13" s="173">
        <f>SUM(C15:C26)</f>
        <v>19</v>
      </c>
      <c r="D13" s="174">
        <f>SUM(B13:C13)</f>
        <v>43</v>
      </c>
    </row>
    <row r="14" spans="1:4" ht="17.25" customHeight="1">
      <c r="A14" s="296"/>
      <c r="B14" s="175" t="s">
        <v>143</v>
      </c>
      <c r="C14" s="175" t="s">
        <v>144</v>
      </c>
      <c r="D14" s="175" t="s">
        <v>145</v>
      </c>
    </row>
    <row r="15" spans="1:4" ht="17.25" customHeight="1">
      <c r="A15" s="176" t="s">
        <v>146</v>
      </c>
      <c r="B15" s="177">
        <v>1</v>
      </c>
      <c r="C15" s="178"/>
      <c r="D15" s="179"/>
    </row>
    <row r="16" spans="1:4" ht="17.25" customHeight="1">
      <c r="A16" s="180" t="s">
        <v>147</v>
      </c>
      <c r="B16" s="177">
        <v>1</v>
      </c>
      <c r="C16" s="178"/>
      <c r="D16" s="179"/>
    </row>
    <row r="17" spans="1:6" ht="17.25" customHeight="1">
      <c r="A17" s="180" t="s">
        <v>148</v>
      </c>
      <c r="B17" s="177">
        <v>1</v>
      </c>
      <c r="C17" s="178"/>
      <c r="D17" s="179"/>
    </row>
    <row r="18" spans="1:6" ht="17.25" customHeight="1">
      <c r="A18" s="180" t="s">
        <v>149</v>
      </c>
      <c r="B18" s="177"/>
      <c r="C18" s="178">
        <v>1</v>
      </c>
      <c r="D18" s="179"/>
    </row>
    <row r="19" spans="1:6" ht="17.25" customHeight="1">
      <c r="A19" s="180" t="s">
        <v>150</v>
      </c>
      <c r="B19" s="177">
        <v>2</v>
      </c>
      <c r="C19" s="178"/>
      <c r="D19" s="179"/>
    </row>
    <row r="20" spans="1:6" ht="17.25" customHeight="1">
      <c r="A20" s="181" t="s">
        <v>151</v>
      </c>
      <c r="B20" s="177">
        <v>6</v>
      </c>
      <c r="C20" s="178">
        <v>7</v>
      </c>
      <c r="D20" s="179"/>
    </row>
    <row r="21" spans="1:6" ht="17.25" customHeight="1">
      <c r="A21" s="181" t="s">
        <v>152</v>
      </c>
      <c r="B21" s="177">
        <v>5</v>
      </c>
      <c r="C21" s="178">
        <v>3</v>
      </c>
      <c r="D21" s="179"/>
    </row>
    <row r="22" spans="1:6" ht="17.25" customHeight="1">
      <c r="A22" s="182" t="s">
        <v>153</v>
      </c>
      <c r="B22" s="177">
        <v>1</v>
      </c>
      <c r="C22" s="178">
        <v>2</v>
      </c>
      <c r="D22" s="179"/>
    </row>
    <row r="23" spans="1:6" ht="17.25" customHeight="1">
      <c r="A23" s="182" t="s">
        <v>154</v>
      </c>
      <c r="B23" s="177">
        <v>1</v>
      </c>
      <c r="C23" s="178">
        <v>1</v>
      </c>
      <c r="D23" s="179"/>
    </row>
    <row r="24" spans="1:6" ht="17.25" customHeight="1">
      <c r="A24" s="182" t="s">
        <v>155</v>
      </c>
      <c r="B24" s="177">
        <v>1</v>
      </c>
      <c r="C24" s="178"/>
      <c r="D24" s="179"/>
    </row>
    <row r="25" spans="1:6" ht="15" customHeight="1">
      <c r="A25" s="182" t="s">
        <v>156</v>
      </c>
      <c r="B25" s="177"/>
      <c r="C25" s="178">
        <v>1</v>
      </c>
      <c r="D25" s="179"/>
    </row>
    <row r="26" spans="1:6" ht="17.25" customHeight="1">
      <c r="A26" s="182" t="s">
        <v>157</v>
      </c>
      <c r="B26" s="177">
        <v>5</v>
      </c>
      <c r="C26" s="178">
        <v>4</v>
      </c>
      <c r="D26" s="179"/>
    </row>
    <row r="27" spans="1:6" ht="17.25" customHeight="1">
      <c r="A27" s="295" t="s">
        <v>158</v>
      </c>
      <c r="B27" s="183">
        <f>SUM(B29:B65)</f>
        <v>43</v>
      </c>
      <c r="C27" s="183">
        <f>SUM(C29:C65)</f>
        <v>82</v>
      </c>
      <c r="D27" s="184">
        <f>SUM(B27:C27)</f>
        <v>125</v>
      </c>
    </row>
    <row r="28" spans="1:6" ht="17.25" customHeight="1">
      <c r="A28" s="296"/>
      <c r="B28" s="185" t="s">
        <v>159</v>
      </c>
      <c r="C28" s="185" t="s">
        <v>160</v>
      </c>
      <c r="D28" s="185" t="s">
        <v>145</v>
      </c>
    </row>
    <row r="29" spans="1:6" ht="17.25" customHeight="1">
      <c r="A29" s="186" t="s">
        <v>161</v>
      </c>
      <c r="B29" s="187">
        <v>2</v>
      </c>
      <c r="C29" s="188">
        <v>11</v>
      </c>
      <c r="D29" s="189"/>
    </row>
    <row r="30" spans="1:6" ht="15" customHeight="1">
      <c r="A30" s="190" t="s">
        <v>162</v>
      </c>
      <c r="B30" s="187">
        <v>1</v>
      </c>
      <c r="C30" s="188"/>
      <c r="D30" s="189"/>
      <c r="E30" s="20"/>
      <c r="F30" s="19"/>
    </row>
    <row r="31" spans="1:6" ht="17.25" customHeight="1">
      <c r="A31" s="190" t="s">
        <v>163</v>
      </c>
      <c r="B31" s="187"/>
      <c r="C31" s="188">
        <v>1</v>
      </c>
      <c r="D31" s="189"/>
    </row>
    <row r="32" spans="1:6" ht="17.25" customHeight="1">
      <c r="A32" s="190" t="s">
        <v>164</v>
      </c>
      <c r="B32" s="187">
        <v>2</v>
      </c>
      <c r="C32" s="188"/>
      <c r="D32" s="189"/>
    </row>
    <row r="33" spans="1:4" ht="17.25" customHeight="1">
      <c r="A33" s="190" t="s">
        <v>165</v>
      </c>
      <c r="B33" s="187">
        <v>2</v>
      </c>
      <c r="C33" s="188">
        <v>3</v>
      </c>
      <c r="D33" s="189"/>
    </row>
    <row r="34" spans="1:4" ht="17.25" customHeight="1">
      <c r="A34" s="190" t="s">
        <v>166</v>
      </c>
      <c r="B34" s="187">
        <v>1</v>
      </c>
      <c r="C34" s="188"/>
      <c r="D34" s="189"/>
    </row>
    <row r="35" spans="1:4" ht="17.25" customHeight="1">
      <c r="A35" s="190" t="s">
        <v>167</v>
      </c>
      <c r="B35" s="187">
        <v>1</v>
      </c>
      <c r="C35" s="188">
        <v>1</v>
      </c>
      <c r="D35" s="189"/>
    </row>
    <row r="36" spans="1:4" ht="15" customHeight="1">
      <c r="A36" s="190" t="s">
        <v>168</v>
      </c>
      <c r="B36" s="187">
        <v>1</v>
      </c>
      <c r="C36" s="188">
        <v>2</v>
      </c>
      <c r="D36" s="189"/>
    </row>
    <row r="37" spans="1:4" ht="15">
      <c r="A37" s="190" t="s">
        <v>169</v>
      </c>
      <c r="B37" s="187">
        <v>1</v>
      </c>
      <c r="C37" s="188"/>
      <c r="D37" s="189"/>
    </row>
    <row r="38" spans="1:4" ht="15">
      <c r="A38" s="190" t="s">
        <v>170</v>
      </c>
      <c r="B38" s="187">
        <v>2</v>
      </c>
      <c r="C38" s="188"/>
      <c r="D38" s="189"/>
    </row>
    <row r="39" spans="1:4" ht="15">
      <c r="A39" s="190" t="s">
        <v>171</v>
      </c>
      <c r="B39" s="187">
        <v>1</v>
      </c>
      <c r="C39" s="188"/>
      <c r="D39" s="189"/>
    </row>
    <row r="40" spans="1:4" ht="15">
      <c r="A40" s="190" t="s">
        <v>172</v>
      </c>
      <c r="B40" s="187">
        <v>3</v>
      </c>
      <c r="C40" s="188">
        <v>2</v>
      </c>
      <c r="D40" s="189"/>
    </row>
    <row r="41" spans="1:4" ht="15">
      <c r="A41" s="190" t="s">
        <v>173</v>
      </c>
      <c r="B41" s="187"/>
      <c r="C41" s="188">
        <v>3</v>
      </c>
      <c r="D41" s="189"/>
    </row>
    <row r="42" spans="1:4" ht="15">
      <c r="A42" s="190" t="s">
        <v>174</v>
      </c>
      <c r="B42" s="187">
        <v>1</v>
      </c>
      <c r="C42" s="188"/>
      <c r="D42" s="189"/>
    </row>
    <row r="43" spans="1:4" ht="15">
      <c r="A43" s="190" t="s">
        <v>175</v>
      </c>
      <c r="B43" s="187">
        <v>4</v>
      </c>
      <c r="C43" s="188">
        <v>4</v>
      </c>
      <c r="D43" s="189"/>
    </row>
    <row r="44" spans="1:4" ht="15">
      <c r="A44" s="190" t="s">
        <v>176</v>
      </c>
      <c r="B44" s="187"/>
      <c r="C44" s="188">
        <v>1</v>
      </c>
      <c r="D44" s="189"/>
    </row>
    <row r="45" spans="1:4" ht="15">
      <c r="A45" s="190" t="s">
        <v>177</v>
      </c>
      <c r="B45" s="187"/>
      <c r="C45" s="188">
        <v>1</v>
      </c>
      <c r="D45" s="189"/>
    </row>
    <row r="46" spans="1:4" ht="15">
      <c r="A46" s="190" t="s">
        <v>178</v>
      </c>
      <c r="B46" s="187"/>
      <c r="C46" s="188">
        <v>7</v>
      </c>
      <c r="D46" s="189"/>
    </row>
    <row r="47" spans="1:4" ht="15">
      <c r="A47" s="190" t="s">
        <v>179</v>
      </c>
      <c r="B47" s="187"/>
      <c r="C47" s="188">
        <v>1</v>
      </c>
      <c r="D47" s="189"/>
    </row>
    <row r="48" spans="1:4" ht="15">
      <c r="A48" s="191" t="s">
        <v>180</v>
      </c>
      <c r="B48" s="192">
        <v>1</v>
      </c>
      <c r="C48" s="193">
        <v>2</v>
      </c>
      <c r="D48" s="194"/>
    </row>
    <row r="49" spans="1:4" ht="15">
      <c r="A49" s="190" t="s">
        <v>181</v>
      </c>
      <c r="B49" s="187"/>
      <c r="C49" s="188">
        <v>1</v>
      </c>
      <c r="D49" s="189"/>
    </row>
    <row r="50" spans="1:4" ht="15">
      <c r="A50" s="190" t="s">
        <v>182</v>
      </c>
      <c r="B50" s="187">
        <v>1</v>
      </c>
      <c r="C50" s="188"/>
      <c r="D50" s="189"/>
    </row>
    <row r="51" spans="1:4" ht="15">
      <c r="A51" s="190" t="s">
        <v>183</v>
      </c>
      <c r="B51" s="187">
        <v>1</v>
      </c>
      <c r="C51" s="188"/>
      <c r="D51" s="189"/>
    </row>
    <row r="52" spans="1:4" ht="15">
      <c r="A52" s="190" t="s">
        <v>184</v>
      </c>
      <c r="B52" s="187">
        <v>2</v>
      </c>
      <c r="C52" s="188">
        <v>5</v>
      </c>
      <c r="D52" s="189"/>
    </row>
    <row r="53" spans="1:4" ht="15">
      <c r="A53" s="190" t="s">
        <v>185</v>
      </c>
      <c r="B53" s="187"/>
      <c r="C53" s="188">
        <v>2</v>
      </c>
      <c r="D53" s="189"/>
    </row>
    <row r="54" spans="1:4" ht="15">
      <c r="A54" s="190" t="s">
        <v>186</v>
      </c>
      <c r="B54" s="187"/>
      <c r="C54" s="188">
        <v>1</v>
      </c>
      <c r="D54" s="189"/>
    </row>
    <row r="55" spans="1:4" ht="15">
      <c r="A55" s="190" t="s">
        <v>187</v>
      </c>
      <c r="B55" s="187"/>
      <c r="C55" s="188">
        <v>2</v>
      </c>
      <c r="D55" s="189"/>
    </row>
    <row r="56" spans="1:4" ht="15">
      <c r="A56" s="190" t="s">
        <v>188</v>
      </c>
      <c r="B56" s="187"/>
      <c r="C56" s="188">
        <v>13</v>
      </c>
      <c r="D56" s="189"/>
    </row>
    <row r="57" spans="1:4" ht="15">
      <c r="A57" s="190" t="s">
        <v>189</v>
      </c>
      <c r="B57" s="187">
        <v>4</v>
      </c>
      <c r="C57" s="188">
        <v>2</v>
      </c>
      <c r="D57" s="189"/>
    </row>
    <row r="58" spans="1:4" ht="15">
      <c r="A58" s="190" t="s">
        <v>190</v>
      </c>
      <c r="B58" s="187"/>
      <c r="C58" s="188">
        <v>1</v>
      </c>
      <c r="D58" s="189"/>
    </row>
    <row r="59" spans="1:4" ht="15">
      <c r="A59" s="190" t="s">
        <v>191</v>
      </c>
      <c r="B59" s="187"/>
      <c r="C59" s="188"/>
      <c r="D59" s="189"/>
    </row>
    <row r="60" spans="1:4" ht="15">
      <c r="A60" s="190" t="s">
        <v>192</v>
      </c>
      <c r="B60" s="187">
        <v>3</v>
      </c>
      <c r="C60" s="188"/>
      <c r="D60" s="189"/>
    </row>
    <row r="61" spans="1:4" ht="15">
      <c r="A61" s="190" t="s">
        <v>193</v>
      </c>
      <c r="B61" s="187">
        <v>1</v>
      </c>
      <c r="C61" s="188"/>
      <c r="D61" s="189"/>
    </row>
    <row r="62" spans="1:4" ht="15">
      <c r="A62" s="190" t="s">
        <v>194</v>
      </c>
      <c r="B62" s="187"/>
      <c r="C62" s="188">
        <v>1</v>
      </c>
      <c r="D62" s="189"/>
    </row>
    <row r="63" spans="1:4" ht="15">
      <c r="A63" s="195" t="s">
        <v>195</v>
      </c>
      <c r="B63" s="187">
        <v>1</v>
      </c>
      <c r="C63" s="188">
        <v>3</v>
      </c>
      <c r="D63" s="189"/>
    </row>
    <row r="64" spans="1:4" ht="15">
      <c r="A64" s="195" t="s">
        <v>196</v>
      </c>
      <c r="B64" s="187">
        <v>2</v>
      </c>
      <c r="C64" s="188"/>
      <c r="D64" s="189"/>
    </row>
    <row r="65" spans="1:4" ht="15">
      <c r="A65" s="195" t="s">
        <v>197</v>
      </c>
      <c r="B65" s="187">
        <v>5</v>
      </c>
      <c r="C65" s="188">
        <v>12</v>
      </c>
      <c r="D65" s="189"/>
    </row>
    <row r="66" spans="1:4">
      <c r="A66" s="295" t="s">
        <v>198</v>
      </c>
      <c r="B66" s="183">
        <f>SUM(B68:B73)</f>
        <v>19</v>
      </c>
      <c r="C66" s="183">
        <f>SUM(C68:C73)</f>
        <v>16</v>
      </c>
      <c r="D66" s="184">
        <f>SUM(B66:C66)</f>
        <v>35</v>
      </c>
    </row>
    <row r="67" spans="1:4">
      <c r="A67" s="296"/>
      <c r="B67" s="185" t="s">
        <v>199</v>
      </c>
      <c r="C67" s="185" t="s">
        <v>200</v>
      </c>
      <c r="D67" s="185" t="s">
        <v>145</v>
      </c>
    </row>
    <row r="68" spans="1:4" ht="15">
      <c r="A68" s="186" t="s">
        <v>201</v>
      </c>
      <c r="B68" s="177">
        <v>1</v>
      </c>
      <c r="C68" s="178"/>
      <c r="D68" s="179"/>
    </row>
    <row r="69" spans="1:4" ht="15">
      <c r="A69" s="190" t="s">
        <v>202</v>
      </c>
      <c r="B69" s="177">
        <v>4</v>
      </c>
      <c r="C69" s="178">
        <v>2</v>
      </c>
      <c r="D69" s="196"/>
    </row>
    <row r="70" spans="1:4" ht="15">
      <c r="A70" s="190" t="s">
        <v>203</v>
      </c>
      <c r="B70" s="187">
        <v>2</v>
      </c>
      <c r="C70" s="188">
        <v>3</v>
      </c>
      <c r="D70" s="189"/>
    </row>
    <row r="71" spans="1:4" ht="15">
      <c r="A71" s="190" t="s">
        <v>204</v>
      </c>
      <c r="B71" s="187">
        <v>1</v>
      </c>
      <c r="C71" s="188">
        <v>4</v>
      </c>
      <c r="D71" s="189"/>
    </row>
    <row r="72" spans="1:4" ht="15">
      <c r="A72" s="190" t="s">
        <v>205</v>
      </c>
      <c r="B72" s="197">
        <v>6</v>
      </c>
      <c r="C72" s="188">
        <v>4</v>
      </c>
      <c r="D72" s="198"/>
    </row>
    <row r="73" spans="1:4" ht="15">
      <c r="A73" s="191" t="s">
        <v>206</v>
      </c>
      <c r="B73" s="177">
        <v>5</v>
      </c>
      <c r="C73" s="178">
        <v>3</v>
      </c>
      <c r="D73" s="179"/>
    </row>
    <row r="74" spans="1:4">
      <c r="A74" s="295" t="s">
        <v>207</v>
      </c>
      <c r="B74" s="199">
        <f>+B66+B27+B13</f>
        <v>86</v>
      </c>
      <c r="C74" s="183">
        <f>+C66+C27+C13</f>
        <v>117</v>
      </c>
      <c r="D74" s="184">
        <f>+B74+C74</f>
        <v>203</v>
      </c>
    </row>
    <row r="75" spans="1:4">
      <c r="A75" s="296"/>
      <c r="B75" s="200" t="s">
        <v>208</v>
      </c>
      <c r="C75" s="200" t="s">
        <v>209</v>
      </c>
      <c r="D75" s="200" t="s">
        <v>145</v>
      </c>
    </row>
  </sheetData>
  <mergeCells count="9">
    <mergeCell ref="A3:D3"/>
    <mergeCell ref="A13:A14"/>
    <mergeCell ref="A27:A28"/>
    <mergeCell ref="A66:A67"/>
    <mergeCell ref="A74:A75"/>
    <mergeCell ref="D10:D11"/>
    <mergeCell ref="B10:C10"/>
    <mergeCell ref="A10:A11"/>
    <mergeCell ref="A8:D9"/>
  </mergeCells>
  <conditionalFormatting sqref="A6">
    <cfRule type="cellIs" dxfId="0" priority="1" stopIfTrue="1" operator="equal">
      <formula>"VAYA A LA HOJA INICIO Y SELECIONE EL PERIODO CORRESPONDIENTE A ESTE INFORME"</formula>
    </cfRule>
  </conditionalFormatting>
  <printOptions horizontalCentered="1" verticalCentered="1"/>
  <pageMargins left="0.59055118110236227" right="0.59055118110236227" top="1.3385826771653544" bottom="0.74803149606299213" header="0.19685039370078741" footer="0.19685039370078741"/>
  <pageSetup scale="77" orientation="landscape" r:id="rId1"/>
  <headerFooter scaleWithDoc="0" alignWithMargins="0">
    <oddHeader>&amp;C&amp;G</oddHeader>
    <oddFooter>&amp;C&amp;G&amp;R</oddFooter>
  </headerFooter>
  <rowBreaks count="2" manualBreakCount="2">
    <brk id="26" max="16383" man="1"/>
    <brk id="51"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Caratula</vt:lpstr>
      <vt:lpstr>MPP</vt:lpstr>
      <vt:lpstr>IG</vt:lpstr>
      <vt:lpstr>ECG-13</vt:lpstr>
      <vt:lpstr>APP-13 A</vt:lpstr>
      <vt:lpstr>APP-13 B</vt:lpstr>
      <vt:lpstr>EPG</vt:lpstr>
      <vt:lpstr>'APP-13 A'!Área_de_impresión</vt:lpstr>
      <vt:lpstr>Caratula!Área_de_impresión</vt:lpstr>
      <vt:lpstr>IG!Área_de_impresión</vt:lpstr>
      <vt:lpstr>MPP!Área_de_impresión</vt:lpstr>
      <vt:lpstr>'ECG-13'!Títulos_a_imprimir</vt:lpstr>
      <vt:lpstr>IG!Títulos_a_imprimir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SFINANZAS</dc:creator>
  <cp:lastModifiedBy>N/A</cp:lastModifiedBy>
  <cp:lastPrinted>2017-10-13T18:11:02Z</cp:lastPrinted>
  <dcterms:created xsi:type="dcterms:W3CDTF">2007-06-29T21:15:18Z</dcterms:created>
  <dcterms:modified xsi:type="dcterms:W3CDTF">2017-11-01T16:09:35Z</dcterms:modified>
</cp:coreProperties>
</file>